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gh-my.sharepoint.com/personal/msikic_zgh_hr/Documents/5. LEGAL/NABAVA/Insurance/"/>
    </mc:Choice>
  </mc:AlternateContent>
  <xr:revisionPtr revIDLastSave="1" documentId="8_{87FCD9C2-B4B7-49B5-A656-27632010006F}" xr6:coauthVersionLast="47" xr6:coauthVersionMax="47" xr10:uidLastSave="{415E7592-0599-4AAD-8667-CB61312604FF}"/>
  <bookViews>
    <workbookView xWindow="28680" yWindow="-120" windowWidth="29040" windowHeight="15840" tabRatio="929" xr2:uid="{DA3B4859-946F-4AB4-B1F3-65C24331BCBD}"/>
  </bookViews>
  <sheets>
    <sheet name="ZBIRNO" sheetId="36" r:id="rId1"/>
    <sheet name="1. TROŠKOVNIK - IMOVINA " sheetId="19" r:id="rId2"/>
    <sheet name="1.1. analitika mjere zaštite" sheetId="25" r:id="rId3"/>
    <sheet name="2. TROŠKOVNIK ODGOVORNOST" sheetId="37" r:id="rId4"/>
    <sheet name="3. Autoodgovornost" sheetId="33" r:id="rId5"/>
    <sheet name="4. NEZGODA" sheetId="35" r:id="rId6"/>
  </sheets>
  <externalReferences>
    <externalReference r:id="rId7"/>
  </externalReferences>
  <definedNames>
    <definedName name="DA_NE">[1]List1!$A$1:$A$2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3" l="1"/>
  <c r="I13" i="19" l="1"/>
  <c r="G70" i="19" l="1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F28" i="19"/>
  <c r="G27" i="19"/>
  <c r="F13" i="19" l="1"/>
  <c r="E13" i="19"/>
  <c r="D13" i="19"/>
  <c r="G13" i="19" s="1"/>
  <c r="I21" i="19" l="1"/>
</calcChain>
</file>

<file path=xl/sharedStrings.xml><?xml version="1.0" encoding="utf-8"?>
<sst xmlns="http://schemas.openxmlformats.org/spreadsheetml/2006/main" count="1073" uniqueCount="421">
  <si>
    <t>TROŠKOVNIK</t>
  </si>
  <si>
    <t xml:space="preserve">TABLICA - PREMIJA OSIGURANJA </t>
  </si>
  <si>
    <t>R.BR.</t>
  </si>
  <si>
    <t>Vrsta osiguranja</t>
  </si>
  <si>
    <t>1.</t>
  </si>
  <si>
    <t xml:space="preserve">Osiguranje imovine </t>
  </si>
  <si>
    <t>2.</t>
  </si>
  <si>
    <t>Osiguranje od odgovornosti</t>
  </si>
  <si>
    <t>3.</t>
  </si>
  <si>
    <t>Osiguranje od automobilske odgovornosti cestovnih vozila</t>
  </si>
  <si>
    <t>4.</t>
  </si>
  <si>
    <t>Osiguranje osoba od posljedica nesretnog slučaja (nezgode)</t>
  </si>
  <si>
    <t>UKUPNA PREMIJA (EUR):</t>
  </si>
  <si>
    <t>Na premije osiguranja ne obračunava se porez na dodanu vrijednost temeljem članka 40.a. Zakona o porezu na dodanu vrijednost</t>
  </si>
  <si>
    <t>TROŠKOVNIK - PODATCI I PREMIJA OSIGURANJA ZA OSIGURANJE IMOVINE</t>
  </si>
  <si>
    <t>VRSTA OSIGURANJA</t>
  </si>
  <si>
    <t>Osiguranje imovine - svi rizici</t>
  </si>
  <si>
    <t>Ponuđeni limit pokrića po štetnom događaju i ukupno godišnje za rizik "Potres" (EUR)</t>
  </si>
  <si>
    <t>OSIGURANIK</t>
  </si>
  <si>
    <t>VRIJEDNOST OSIGURANE STVARI (EUR)</t>
  </si>
  <si>
    <t>OBJEKTI</t>
  </si>
  <si>
    <t>OPREMA</t>
  </si>
  <si>
    <t>ZALIHE</t>
  </si>
  <si>
    <t>UKUPNO</t>
  </si>
  <si>
    <t>INVESTICIJE</t>
  </si>
  <si>
    <t>A</t>
  </si>
  <si>
    <t>B</t>
  </si>
  <si>
    <t>C</t>
  </si>
  <si>
    <t>A+B+C</t>
  </si>
  <si>
    <t>E</t>
  </si>
  <si>
    <t>A+B+C+D+E</t>
  </si>
  <si>
    <t>ZAGREBAČKI VELESAJAM d.o.o.</t>
  </si>
  <si>
    <t>VRIJEDNOST OSIGURANE STVARI PO LOKACIJI (EUR)</t>
  </si>
  <si>
    <t>OBJEKT</t>
  </si>
  <si>
    <t>D</t>
  </si>
  <si>
    <t>30% nabavne knjigovodstvene vrijednosti</t>
  </si>
  <si>
    <t>Nabavna knjigovodstvena vrijednost</t>
  </si>
  <si>
    <t>PROSJEČNA VRIJEDNOST ZALIHA  U 2024. GODINI na dan 31.12.2024. TEMELJEM KVARTALNIH IZVJEŠTAJA (EUR)</t>
  </si>
  <si>
    <t>BROJ RELEVANTNIH LOKACIJA ZALIHA</t>
  </si>
  <si>
    <t>SIROVINE/POLUPROIZVODI/GOTOVI PROIZVODI</t>
  </si>
  <si>
    <t>MATERIJALI / REPROMATERIJALI</t>
  </si>
  <si>
    <t>OSTALO IZ  RAZREDA 3</t>
  </si>
  <si>
    <t>TRGOVAČKA ROBA/ZALIHE TUĐE ROBE/OSTALO IZ RAZREDA 6/ZALIHE U HLADNJAČAMA</t>
  </si>
  <si>
    <t>‐</t>
  </si>
  <si>
    <t>ANALIZA LOKACIJA ZA OSIGURANJE OD PROVALNE KRAĐE I RAZBOJSTVA</t>
  </si>
  <si>
    <t>BROJ
 OSIGURANIH LOKACIJA</t>
  </si>
  <si>
    <t>BROJ
 TREZORA/
BLAGAJNI/SEFOVA</t>
  </si>
  <si>
    <t>BROJ
 UPLATNO-ISPLATNIH MJESTA</t>
  </si>
  <si>
    <t>BROJ RELACIJA ZA PRIJEVOZ NOVCA</t>
  </si>
  <si>
    <t>DINAMIKA PRIJEVOZA (DNEVNO/TJEDNO/MJESEČNO/GODIŠNJE)</t>
  </si>
  <si>
    <t>2 puta tjedno</t>
  </si>
  <si>
    <t xml:space="preserve">VRIJEDNOST OSIGURANE STVATI PO VRSTAMA OBJEKTA I OPREME </t>
  </si>
  <si>
    <t>SKUPINA</t>
  </si>
  <si>
    <t>30% nabavne knjigovodstvene vrijednosti (EUR)</t>
  </si>
  <si>
    <t>Nabavna knjigovodstvena vrijednost (EUR)</t>
  </si>
  <si>
    <t>UKUPNO (EUR)</t>
  </si>
  <si>
    <t>TEHNIČKA DOKUMENTACIJA-PROJEKTI</t>
  </si>
  <si>
    <t>POSLOVNE ZGRADE - OD TVRDOG MATERIJALA</t>
  </si>
  <si>
    <t>TRAFO I PLINSKE STANICE, NADZEMNI I KABELSKI VODOVI</t>
  </si>
  <si>
    <t>KOMUNALNE BAZE-KONTEJNERI, MONTAŽNE ZGRADE-METAL</t>
  </si>
  <si>
    <t>VRELOVOD</t>
  </si>
  <si>
    <t>KANALIZACIJA</t>
  </si>
  <si>
    <t>VODOCRPILIŠTE</t>
  </si>
  <si>
    <t>ZELENE POVRŠINE</t>
  </si>
  <si>
    <t>KOLNICI I PARKIRALIŠTA, OTVORENI PROSTOR</t>
  </si>
  <si>
    <t>KABLOVI</t>
  </si>
  <si>
    <t>STUPOVI</t>
  </si>
  <si>
    <t>OSTALI GRAĐEVINSKI OBJEKTI (KLUPE)</t>
  </si>
  <si>
    <t>PISAĆI, RAČUNSKI I DRUGI STROJEVI</t>
  </si>
  <si>
    <t>ZBRAJALICE</t>
  </si>
  <si>
    <t>BROJAČI NOVCA,UREĐAJI ZA FRANKIRANJE</t>
  </si>
  <si>
    <t>KOMPJUTERSKO INFORMATIČKA OPREMA</t>
  </si>
  <si>
    <t>OSTALA ELEKTRONIČKA OPREMA</t>
  </si>
  <si>
    <t>OSTALA UREDSKA OPREMA</t>
  </si>
  <si>
    <t>MJERNI I KONTROLNI UREĐAJI</t>
  </si>
  <si>
    <t>KLIMA UREĐAJI</t>
  </si>
  <si>
    <t>OPREMA ZA GRIJANJE,VENTILACIJU,ODRŽAVANJE PROSTORIJA I RASHLADNIH UREĐAJA</t>
  </si>
  <si>
    <t>OPREMA ZA PRIJENOS TOPLINSKE ENERGIJE</t>
  </si>
  <si>
    <t>OPREMA ZA PROTUPOŽARNU ZAŠTITU</t>
  </si>
  <si>
    <t>FOTOKOPIRNI APARATI</t>
  </si>
  <si>
    <t>OPREMA RESTORANA I ODMARALIŠTA</t>
  </si>
  <si>
    <t>OPREMA ZA ZDRAVSTVENU ZAŠTITU</t>
  </si>
  <si>
    <t>OSTALA OPREMA ZA OBAVLJANJE KOMUNALNIH DJELATNOSTI</t>
  </si>
  <si>
    <t>OCTA - štand materijala koji se koristi za sajmove</t>
  </si>
  <si>
    <t>OSTALA OPREMA - KLUPE</t>
  </si>
  <si>
    <t>PANOI, REKLAMA ZV</t>
  </si>
  <si>
    <t>OSTALA NESP. OPREMA- GUMENE PLOČE</t>
  </si>
  <si>
    <t>STROJEVI,ALATI I UREĐAJI, PUMPE, AGREGATI, KOMPRESOR</t>
  </si>
  <si>
    <t>DIZALICE I OPREMA ZA GARAŽE</t>
  </si>
  <si>
    <t>UREDSKI NAMJEŠTAJ</t>
  </si>
  <si>
    <t>OSTALO</t>
  </si>
  <si>
    <t>OPREMA ZA ZIMSKU SLUŽBU, STROJEVI ZA ASFALTIRANJE</t>
  </si>
  <si>
    <t>PRIKOLICE</t>
  </si>
  <si>
    <t>TELEFONI</t>
  </si>
  <si>
    <t>TELEFONSKE I TELEGRAFSKE CENTRALE,PRIPADAJUĆI UREĐAJI</t>
  </si>
  <si>
    <t>TELEFAKS</t>
  </si>
  <si>
    <t>MOBILNI TELEFONI</t>
  </si>
  <si>
    <t>KNJJIGE U KNJIŽNICI</t>
  </si>
  <si>
    <t>DJELA LIKOVNIH UMJETNIKA</t>
  </si>
  <si>
    <t>DJELA KIPARSTVA</t>
  </si>
  <si>
    <t>TABLICA - PROTUPOŽARNE I PROTUPROVALNE MJERE ZAŠTITE</t>
  </si>
  <si>
    <t>R.br.</t>
  </si>
  <si>
    <t>MJESTO OSIGURANJA</t>
  </si>
  <si>
    <t xml:space="preserve">PROTUPOŽARNE MJERE (DA/NE) </t>
  </si>
  <si>
    <t xml:space="preserve">PROTUPROVALNE MJERE (DA/NE) </t>
  </si>
  <si>
    <t>APARATI ZA GAŠENJE POŽARA</t>
  </si>
  <si>
    <t>DIMNI DETEKTOR</t>
  </si>
  <si>
    <t>ALARM SPOJEN NA VATROGASNU POSTROJBU</t>
  </si>
  <si>
    <t>UNUTARNJI HIDRANT</t>
  </si>
  <si>
    <t>VANJSKI HIDRANT</t>
  </si>
  <si>
    <t>ŠPRINKLERI</t>
  </si>
  <si>
    <t>OSTALO (navesti)</t>
  </si>
  <si>
    <t>PROTUPROVALNI ALARM (nije spojen na intervencijski centar)</t>
  </si>
  <si>
    <t>PROTUPROVALNI ALARM spojen na intervencijski centar</t>
  </si>
  <si>
    <t>ČUVARSKA SLUŽBA 24 sata</t>
  </si>
  <si>
    <t>VIDEO NAZDOR</t>
  </si>
  <si>
    <t>ZAGREBAČKI VELESAJAM d.o.o.                                                Avenija Dubrovnik 15., Zagreb</t>
  </si>
  <si>
    <t>Paviljon 1</t>
  </si>
  <si>
    <t>DA</t>
  </si>
  <si>
    <t>NE</t>
  </si>
  <si>
    <t>Kupole za odimljavanje</t>
  </si>
  <si>
    <t>Zagrebački velesajam ima unutanju službu zaštite.</t>
  </si>
  <si>
    <t>Paviljon 2</t>
  </si>
  <si>
    <t>Posjeduje kamere na ulazima zapad 1,zapad 3, jug 1, jug 4,jug 5, istok 3.</t>
  </si>
  <si>
    <t>Paviljon 5</t>
  </si>
  <si>
    <t>Zagrebački velesajam ima vlastite vatrogasce.</t>
  </si>
  <si>
    <t>Paviljon 6</t>
  </si>
  <si>
    <t>Paviljon 7,7a</t>
  </si>
  <si>
    <t>Paviljon 8</t>
  </si>
  <si>
    <t>Paviljon 8a</t>
  </si>
  <si>
    <t>Paviljon 9</t>
  </si>
  <si>
    <t>Paviljon 9a,9b</t>
  </si>
  <si>
    <t>Paviljon 10</t>
  </si>
  <si>
    <t>Paviljon 10a</t>
  </si>
  <si>
    <t>Paviljon 11</t>
  </si>
  <si>
    <t>Paviljon 11a</t>
  </si>
  <si>
    <t>Paviljon 12</t>
  </si>
  <si>
    <t>Sustav za gašenje plinom</t>
  </si>
  <si>
    <t>Paviljon 13</t>
  </si>
  <si>
    <t>Paviljon 14</t>
  </si>
  <si>
    <t>Paviljon 14a</t>
  </si>
  <si>
    <t>Paviljon 15</t>
  </si>
  <si>
    <t>Paviljon 16</t>
  </si>
  <si>
    <t>Paviljon 18</t>
  </si>
  <si>
    <t>Paviljon 19</t>
  </si>
  <si>
    <t>Paviljon 20</t>
  </si>
  <si>
    <t>Paviljon 22</t>
  </si>
  <si>
    <t>Paviljon 23</t>
  </si>
  <si>
    <t>Paviljon 24</t>
  </si>
  <si>
    <t xml:space="preserve">Paviljon 25 </t>
  </si>
  <si>
    <t>Paviljon 28</t>
  </si>
  <si>
    <t>Paviljon 29</t>
  </si>
  <si>
    <t>Paviljon 30</t>
  </si>
  <si>
    <t>Paviljon 31</t>
  </si>
  <si>
    <t>Paviljon 32</t>
  </si>
  <si>
    <t>Paviljon 33</t>
  </si>
  <si>
    <t>Paviljon 34</t>
  </si>
  <si>
    <t>Paviljon 34a</t>
  </si>
  <si>
    <t>Paviljon 35</t>
  </si>
  <si>
    <t>Paviljon 36</t>
  </si>
  <si>
    <t>Paviljon 39</t>
  </si>
  <si>
    <t>Paviljon RK</t>
  </si>
  <si>
    <t>Paviljon E</t>
  </si>
  <si>
    <t>Upravna zgrada I i II</t>
  </si>
  <si>
    <t>Južni ulaz</t>
  </si>
  <si>
    <t>TROŠKOVNIK - LlMITI I PREMIJA OSIGURANJA ZA OSIGURANJE OD ODGOVORNOSTI</t>
  </si>
  <si>
    <t>Skupina, vrsta, rizik</t>
  </si>
  <si>
    <t>Limit pokrića po štetnom događaju (EUR)</t>
  </si>
  <si>
    <t xml:space="preserve">Godišnji agregatni limit pokrića (EUR) </t>
  </si>
  <si>
    <t>Franšiza (EUR)</t>
  </si>
  <si>
    <t>OSIGURANJE OD OPĆE ODGOVORNOSTI</t>
  </si>
  <si>
    <t>1.1.</t>
  </si>
  <si>
    <t>Građansko - pravna izvanugovorna odgovornost prema trećim osobama</t>
  </si>
  <si>
    <t>Minimalno propisani kriterij (EUR)</t>
  </si>
  <si>
    <t>Ponuda (EUR)</t>
  </si>
  <si>
    <t>1.2.</t>
  </si>
  <si>
    <t>Odgovornost prema djelatnicima</t>
  </si>
  <si>
    <t>1.3.</t>
  </si>
  <si>
    <t>Čiste imovinske štete</t>
  </si>
  <si>
    <t>1.4.</t>
  </si>
  <si>
    <t>Štete nastale uslijed onečišćenja tla, vode i zraka</t>
  </si>
  <si>
    <t>UKUPNO (EUR):</t>
  </si>
  <si>
    <t>PODACI ZA IZRAČUN PREMIJE</t>
  </si>
  <si>
    <t>BROJ
 DJELATNIKA
 NA DAN 31.12.2023.</t>
  </si>
  <si>
    <t xml:space="preserve">BROJ
 DJELATNIKA
 NA DAN 31.12.2024. </t>
  </si>
  <si>
    <t>UKUPNE NETO PLAĆE
 SA STANJEM NA DAN 31.12.2024.
 (EUR)</t>
  </si>
  <si>
    <t>ZAGREBAČKI VELESAJAM d.o.o.,                                                                             Avenija Dubrovnik 15., Zagreb</t>
  </si>
  <si>
    <t xml:space="preserve">DODATNI IZVORI OPASNOSTI </t>
  </si>
  <si>
    <t>1</t>
  </si>
  <si>
    <t>Duljina DTK mreže</t>
  </si>
  <si>
    <t>2</t>
  </si>
  <si>
    <t>Samohodni radni strojevi i vozila</t>
  </si>
  <si>
    <t>2.1.</t>
  </si>
  <si>
    <t>auto -vibratori</t>
  </si>
  <si>
    <t>2.2.</t>
  </si>
  <si>
    <t>auto-agregati</t>
  </si>
  <si>
    <t>2.3.</t>
  </si>
  <si>
    <t>auto-bušilice</t>
  </si>
  <si>
    <t>2.4.</t>
  </si>
  <si>
    <t>autodizalice</t>
  </si>
  <si>
    <t>2.5.</t>
  </si>
  <si>
    <t>autokranovi i autoplatforme</t>
  </si>
  <si>
    <t>2.6.</t>
  </si>
  <si>
    <t>bageri</t>
  </si>
  <si>
    <t>2.7.</t>
  </si>
  <si>
    <t>buldožeri</t>
  </si>
  <si>
    <t>2.8.</t>
  </si>
  <si>
    <t>drobilice</t>
  </si>
  <si>
    <t>2.9.</t>
  </si>
  <si>
    <t>kompaktori za sabijanje smeća</t>
  </si>
  <si>
    <t>2.10.</t>
  </si>
  <si>
    <t>kopači</t>
  </si>
  <si>
    <t>2.11.</t>
  </si>
  <si>
    <t>mješalice za beton</t>
  </si>
  <si>
    <t>2.12.</t>
  </si>
  <si>
    <t>motorne sanjke</t>
  </si>
  <si>
    <t>2.13.</t>
  </si>
  <si>
    <t>motornji i parni valjci</t>
  </si>
  <si>
    <t>2.14.</t>
  </si>
  <si>
    <t>ostala vozila za rad u poljoprivredi i šumarstvu</t>
  </si>
  <si>
    <t>2.15.</t>
  </si>
  <si>
    <t>podizači</t>
  </si>
  <si>
    <t>2.16.</t>
  </si>
  <si>
    <t>pogrebni automobili</t>
  </si>
  <si>
    <t>2.17.</t>
  </si>
  <si>
    <t>pumpe za pretransport betona</t>
  </si>
  <si>
    <t>2.18.</t>
  </si>
  <si>
    <t>samohodne motorne pile</t>
  </si>
  <si>
    <t>2.19.</t>
  </si>
  <si>
    <t>samohodne specijalne kosilice i ostale kosilice</t>
  </si>
  <si>
    <t>2.20.</t>
  </si>
  <si>
    <t>samohodni plugovi</t>
  </si>
  <si>
    <t>2.21.</t>
  </si>
  <si>
    <t>samoutovarivači i rovokopači</t>
  </si>
  <si>
    <t>2.22.</t>
  </si>
  <si>
    <t>skreperi</t>
  </si>
  <si>
    <t>2.23.</t>
  </si>
  <si>
    <t>strojevi za cementiranje bušotina</t>
  </si>
  <si>
    <t>2.24.</t>
  </si>
  <si>
    <t>tramvaji-remorkeri i prikolice</t>
  </si>
  <si>
    <t>2.25.</t>
  </si>
  <si>
    <t>ubacivači</t>
  </si>
  <si>
    <t>2.26.</t>
  </si>
  <si>
    <t>utovarne lopate</t>
  </si>
  <si>
    <t>2.27.</t>
  </si>
  <si>
    <t>utovarni prebacivači-traktori</t>
  </si>
  <si>
    <t>2.28.</t>
  </si>
  <si>
    <t>vliličari</t>
  </si>
  <si>
    <t>2.29.</t>
  </si>
  <si>
    <t>vozila - pokretne radionice</t>
  </si>
  <si>
    <t>2.30.</t>
  </si>
  <si>
    <t>vozila konstruktivno namijenjena posipanju cesta i drugih površina</t>
  </si>
  <si>
    <t>2.31.</t>
  </si>
  <si>
    <t>vozila s uređajem za odnošenjem kontejnera s fekalijama</t>
  </si>
  <si>
    <t>2.32.</t>
  </si>
  <si>
    <t>vozila za čišćenje i glaćanje leda na klizalištima</t>
  </si>
  <si>
    <t>2.33.</t>
  </si>
  <si>
    <t>vozila za čišćenje slivnika za vodu</t>
  </si>
  <si>
    <t>2.34.</t>
  </si>
  <si>
    <t>vozila za ispisivanje oznaka na kolniku</t>
  </si>
  <si>
    <t>2.35.</t>
  </si>
  <si>
    <t>vozila za odnošenje osobnih automobila "pauci"</t>
  </si>
  <si>
    <t>2.36.</t>
  </si>
  <si>
    <t>vozila za odnošenje smeća i fekalija</t>
  </si>
  <si>
    <t>-</t>
  </si>
  <si>
    <t>2.37.</t>
  </si>
  <si>
    <t>vozila za održavanje el. Instalacija</t>
  </si>
  <si>
    <t>2.38.</t>
  </si>
  <si>
    <t>vozila za planiranje zemljišta</t>
  </si>
  <si>
    <t>2.39.</t>
  </si>
  <si>
    <t>vozila za polijevanje i čišćenje ulica</t>
  </si>
  <si>
    <t>2.40.</t>
  </si>
  <si>
    <t>vozila za presađivanje drveća</t>
  </si>
  <si>
    <t>2.41.</t>
  </si>
  <si>
    <t>vozila za servisnu službu</t>
  </si>
  <si>
    <t>2.42.</t>
  </si>
  <si>
    <t>vozila za tabanje snijega</t>
  </si>
  <si>
    <t>2.43.</t>
  </si>
  <si>
    <t>vozila za uklanjanje snijega</t>
  </si>
  <si>
    <t>2.44.</t>
  </si>
  <si>
    <t>vučna vozila</t>
  </si>
  <si>
    <t>2.45.</t>
  </si>
  <si>
    <t>ostala radna vozila i samohodni radni strojevi u industriji, građevinarstvu i komunalnoj djelatnosti</t>
  </si>
  <si>
    <t>2.46.</t>
  </si>
  <si>
    <t>mopedi i trokolice</t>
  </si>
  <si>
    <t>2.47.</t>
  </si>
  <si>
    <t>prikolice</t>
  </si>
  <si>
    <t>2.48.</t>
  </si>
  <si>
    <t>specijalni autobusi za internu upotrebu</t>
  </si>
  <si>
    <t>2.49.</t>
  </si>
  <si>
    <t>hidrauličke i ostale ljestve</t>
  </si>
  <si>
    <t>2.50.</t>
  </si>
  <si>
    <t>traktori sa priključcima</t>
  </si>
  <si>
    <t>2.51.</t>
  </si>
  <si>
    <t>motorne pile, motorne škare, sakupljači</t>
  </si>
  <si>
    <t>2.52.</t>
  </si>
  <si>
    <t>motorna kosilica</t>
  </si>
  <si>
    <t>DODATNI IZVORI OPASNOSTI (nastavak)</t>
  </si>
  <si>
    <t>Ceste i nogostupi</t>
  </si>
  <si>
    <t>3.1.</t>
  </si>
  <si>
    <t>do 100 km</t>
  </si>
  <si>
    <t>3.2.</t>
  </si>
  <si>
    <t>od 100 km do 250 km</t>
  </si>
  <si>
    <t>3.3.</t>
  </si>
  <si>
    <t>od 250 km  do 500 km</t>
  </si>
  <si>
    <t>3.4.</t>
  </si>
  <si>
    <t>od 500 km  do 1000 km</t>
  </si>
  <si>
    <t>3.5.</t>
  </si>
  <si>
    <t>preko 1000 km</t>
  </si>
  <si>
    <t>Mostovi i tuneli</t>
  </si>
  <si>
    <t>Nadzemni vodovi za plin, tekuće gorivo i toplovodi</t>
  </si>
  <si>
    <t>5.1.</t>
  </si>
  <si>
    <t>5.2.</t>
  </si>
  <si>
    <t>od 100 km do 500 km</t>
  </si>
  <si>
    <t>5.3.</t>
  </si>
  <si>
    <t>5.4.</t>
  </si>
  <si>
    <t>od 1000 km  do 2500 km</t>
  </si>
  <si>
    <t>5.5.</t>
  </si>
  <si>
    <t>preko 2500 km</t>
  </si>
  <si>
    <t>Podzemni vodovi za plin, tekuće gorivo i toplovodi</t>
  </si>
  <si>
    <t>6.1.</t>
  </si>
  <si>
    <t>6.2.</t>
  </si>
  <si>
    <t>6.3.</t>
  </si>
  <si>
    <t>6.4.</t>
  </si>
  <si>
    <t>6.5.</t>
  </si>
  <si>
    <t>Garaže, zatvorena parkirališta</t>
  </si>
  <si>
    <t>7.1.</t>
  </si>
  <si>
    <t>do 200 m2</t>
  </si>
  <si>
    <t>7.2.</t>
  </si>
  <si>
    <t>od 200 m2 do 500 m2</t>
  </si>
  <si>
    <t>7.3.</t>
  </si>
  <si>
    <t>od 500 m2  do 1000 m2</t>
  </si>
  <si>
    <t>7.4.</t>
  </si>
  <si>
    <t>od 1000 m2  do 2500 m2</t>
  </si>
  <si>
    <t>7.5.</t>
  </si>
  <si>
    <t>preko 2000 m2</t>
  </si>
  <si>
    <t>Otvorena parkirališta</t>
  </si>
  <si>
    <t>8.1.</t>
  </si>
  <si>
    <t>8.2.</t>
  </si>
  <si>
    <t>8.3.</t>
  </si>
  <si>
    <t>8.4.</t>
  </si>
  <si>
    <t>8.5.</t>
  </si>
  <si>
    <t>Sportski tereni, kampovi, tržnice</t>
  </si>
  <si>
    <t>9.1.</t>
  </si>
  <si>
    <t>do 500 m2</t>
  </si>
  <si>
    <t>9.2.</t>
  </si>
  <si>
    <t>od 500 m2 do 1000 m2</t>
  </si>
  <si>
    <t>9.3.</t>
  </si>
  <si>
    <t>od 1000 m2  do 2000 m2</t>
  </si>
  <si>
    <t>9.4.</t>
  </si>
  <si>
    <t>od 2000 m2  do 5000 m2</t>
  </si>
  <si>
    <t>9.5.</t>
  </si>
  <si>
    <t>preko 5000 m2</t>
  </si>
  <si>
    <r>
      <t xml:space="preserve">Pruge  </t>
    </r>
    <r>
      <rPr>
        <sz val="10"/>
        <color theme="1"/>
        <rFont val="Candara"/>
        <family val="2"/>
      </rPr>
      <t>(podatak se odnosi na duljinu kolosijeka u km)</t>
    </r>
  </si>
  <si>
    <t>TROŠKOVNIK  - OSIGURANJE OD AUTOMOBILSKE ODGOVORNOSTI  CESTOVNIH VOZILA</t>
  </si>
  <si>
    <t>R. Br.</t>
  </si>
  <si>
    <t>Registarska oznaka</t>
  </si>
  <si>
    <t>Ugovaratelj osiguranja</t>
  </si>
  <si>
    <t>Osiguranik</t>
  </si>
  <si>
    <t>Vrsta vozila</t>
  </si>
  <si>
    <t xml:space="preserve">Marka i model vozila </t>
  </si>
  <si>
    <t>Namjena</t>
  </si>
  <si>
    <t>Napomena</t>
  </si>
  <si>
    <t>Šasija vozila</t>
  </si>
  <si>
    <t>Godina proizvodnje vozila</t>
  </si>
  <si>
    <t>BRM</t>
  </si>
  <si>
    <t>Snaga (kW)</t>
  </si>
  <si>
    <t>NDM (kg)</t>
  </si>
  <si>
    <t>­</t>
  </si>
  <si>
    <t>ZG1079S</t>
  </si>
  <si>
    <t>Teretno vozilo iznad 3,5 t</t>
  </si>
  <si>
    <t>IVECO-FIAT TURBO</t>
  </si>
  <si>
    <t>ZCFC49801Y2313142</t>
  </si>
  <si>
    <t>ZG2831AO</t>
  </si>
  <si>
    <t>Teretno vozilo do 3,5 t</t>
  </si>
  <si>
    <t>KIA K 2700</t>
  </si>
  <si>
    <t>H02493000K1048WPP</t>
  </si>
  <si>
    <t>ZG2841AO</t>
  </si>
  <si>
    <t>H02493000K1061VPP</t>
  </si>
  <si>
    <t>ZG9251AO</t>
  </si>
  <si>
    <t>IVECO 35 C 11</t>
  </si>
  <si>
    <t>AUTOKRAN SA KOŠAROM I RADNOM PLATFORMOM</t>
  </si>
  <si>
    <t>ZCFC3572005441316</t>
  </si>
  <si>
    <t>ZG5408AZ</t>
  </si>
  <si>
    <t>PIAGGIO PORTER 1400 D D PICK UP S</t>
  </si>
  <si>
    <t>ZAPS8500000459403</t>
  </si>
  <si>
    <t>ZG5446AZ</t>
  </si>
  <si>
    <t>PIAGGIO PORTER BIG DECK S 85</t>
  </si>
  <si>
    <t>ZAPS8500000556679</t>
  </si>
  <si>
    <t>ZG0002ZV</t>
  </si>
  <si>
    <t>Osobno vozilo</t>
  </si>
  <si>
    <t>FORD GALAXY 1.9 TDI</t>
  </si>
  <si>
    <t>WF0GXXPSSG4A06332</t>
  </si>
  <si>
    <t>ZG0012ZV</t>
  </si>
  <si>
    <t>FORD MONDEO 2.0 TDCI</t>
  </si>
  <si>
    <t>WF04XXGBB43U17923</t>
  </si>
  <si>
    <t>ZG0014ZV</t>
  </si>
  <si>
    <t>WF04XXGBB43U19198</t>
  </si>
  <si>
    <t xml:space="preserve">SVEUKUPNO OSIGURANJE OD AUTO ODGOVORNOSTI CESTOVNIH VOZILA (EUR): </t>
  </si>
  <si>
    <t>TROŠKOVNIK  - LlMITI I PREMIJA  OSIGURANJA OSOBA OD POSLJEDICA NESRETNOG SLUČAJA (NEZGODE)</t>
  </si>
  <si>
    <t>1. KOMBINIRANO KOLEKTIVNO OSIGURANJE DJELATNIKA OD POSLJEDICA NESRETNOG SLUČAJA (NEZGODE)</t>
  </si>
  <si>
    <t xml:space="preserve">R. br. </t>
  </si>
  <si>
    <t>Opseg pokrića / Rizici</t>
  </si>
  <si>
    <t xml:space="preserve">Minimalni osigurani iznos po osobi (EUR) </t>
  </si>
  <si>
    <t xml:space="preserve">Broj osiguranih osoba </t>
  </si>
  <si>
    <t xml:space="preserve">Smrt uslijed nesretnog slučaja                                                </t>
  </si>
  <si>
    <t>Trajni invaliditet uslijed nesretnog slučaja</t>
  </si>
  <si>
    <t xml:space="preserve">Smrt uslijed bolesti*                                                  </t>
  </si>
  <si>
    <t xml:space="preserve">Teško bolesna stanja  </t>
  </si>
  <si>
    <t>5.</t>
  </si>
  <si>
    <t xml:space="preserve">Hospitalizacija </t>
  </si>
  <si>
    <t>prema tehničkoj specifikaciji</t>
  </si>
  <si>
    <t>6.</t>
  </si>
  <si>
    <t>Kozmetička operacija</t>
  </si>
  <si>
    <t xml:space="preserve">UKUPNA PREMIJA (EUR): </t>
  </si>
  <si>
    <t>2. OSIGURANJE VOZAČA, PUTNIKA I DJELATNIKA OD POSLJEDICA NESRETNOG SLUČAJA ZA VRIJEME UPRAVLJANJA I VOŽNJE MOTORNIM I DRUGIM VOZILIMA</t>
  </si>
  <si>
    <t>Osigurani iznos po osobi (EUR)</t>
  </si>
  <si>
    <t>Broj osiguranih osoba</t>
  </si>
  <si>
    <t>Premija osiguranja - 6 mjeseci (EUR)</t>
  </si>
  <si>
    <t>UKUPAN PRIHOD
 SA STANJEM
 NA DAN 31.12.2024
(EUR)</t>
  </si>
  <si>
    <t>Premija osiguranja 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</si>
</sst>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#,##0.00_ ;\-#,##0.00\ "/>
  </numFmts>
  <fonts count="31" x14ac:knownFonts="1">
    <font>
      <sz val="11"/>
      <color theme="1"/>
      <name val="Candar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ndar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Arial CE"/>
    </font>
    <font>
      <sz val="10"/>
      <color theme="0"/>
      <name val="Candara"/>
      <family val="2"/>
    </font>
    <font>
      <b/>
      <sz val="10"/>
      <color theme="1"/>
      <name val="Candara"/>
      <family val="2"/>
    </font>
    <font>
      <sz val="10"/>
      <name val="Candara"/>
      <family val="2"/>
    </font>
    <font>
      <sz val="10"/>
      <color rgb="FF000000"/>
      <name val="Candara"/>
      <family val="2"/>
    </font>
    <font>
      <sz val="10"/>
      <color theme="1"/>
      <name val="Candara"/>
      <family val="2"/>
    </font>
    <font>
      <sz val="11"/>
      <name val="Calibri"/>
      <family val="2"/>
    </font>
    <font>
      <sz val="10"/>
      <name val="Tahoma"/>
      <family val="2"/>
    </font>
    <font>
      <b/>
      <sz val="10"/>
      <color rgb="FF000000"/>
      <name val="Candara"/>
      <family val="2"/>
    </font>
    <font>
      <b/>
      <sz val="10"/>
      <name val="Candara"/>
      <family val="2"/>
    </font>
    <font>
      <b/>
      <sz val="10"/>
      <color theme="0"/>
      <name val="Candara"/>
      <family val="2"/>
    </font>
    <font>
      <b/>
      <sz val="10"/>
      <color rgb="FFFFFFFF"/>
      <name val="Candara"/>
      <family val="2"/>
    </font>
    <font>
      <b/>
      <sz val="12"/>
      <color theme="1"/>
      <name val="Candara"/>
      <family val="2"/>
    </font>
    <font>
      <sz val="11"/>
      <color theme="1"/>
      <name val="Candara"/>
      <family val="2"/>
    </font>
    <font>
      <sz val="9"/>
      <color theme="1"/>
      <name val="Candara"/>
      <family val="2"/>
    </font>
    <font>
      <sz val="10"/>
      <name val="Arial Narrow"/>
      <family val="2"/>
      <charset val="238"/>
    </font>
    <font>
      <sz val="10"/>
      <color rgb="FFFFFFFF"/>
      <name val="Candara"/>
      <family val="2"/>
    </font>
    <font>
      <sz val="10"/>
      <color rgb="FFFF0000"/>
      <name val="Candara"/>
      <family val="2"/>
      <charset val="238"/>
    </font>
    <font>
      <b/>
      <sz val="10"/>
      <color rgb="FFFF0000"/>
      <name val="Candar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1">
    <xf numFmtId="0" fontId="0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4" fillId="0" borderId="0"/>
    <xf numFmtId="0" fontId="10" fillId="0" borderId="0"/>
    <xf numFmtId="43" fontId="6" fillId="0" borderId="0" applyFont="0" applyFill="0" applyBorder="0" applyAlignment="0" applyProtection="0"/>
    <xf numFmtId="0" fontId="11" fillId="0" borderId="0"/>
    <xf numFmtId="0" fontId="3" fillId="0" borderId="0"/>
    <xf numFmtId="164" fontId="3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18" fillId="0" borderId="0">
      <alignment horizontal="left" vertical="center" wrapText="1"/>
    </xf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" fontId="18" fillId="0" borderId="0">
      <alignment horizontal="right" vertical="center" wrapText="1"/>
    </xf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" fillId="0" borderId="0"/>
    <xf numFmtId="0" fontId="27" fillId="0" borderId="0"/>
  </cellStyleXfs>
  <cellXfs count="209">
    <xf numFmtId="0" fontId="0" fillId="0" borderId="0" xfId="0"/>
    <xf numFmtId="0" fontId="14" fillId="0" borderId="0" xfId="0" applyFont="1"/>
    <xf numFmtId="4" fontId="17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22" fillId="3" borderId="1" xfId="0" applyFont="1" applyFill="1" applyBorder="1" applyAlignment="1">
      <alignment horizontal="center" vertical="center"/>
    </xf>
    <xf numFmtId="0" fontId="17" fillId="4" borderId="0" xfId="8" applyFont="1" applyFill="1"/>
    <xf numFmtId="4" fontId="17" fillId="4" borderId="0" xfId="8" applyNumberFormat="1" applyFont="1" applyFill="1"/>
    <xf numFmtId="44" fontId="17" fillId="4" borderId="0" xfId="8" applyNumberFormat="1" applyFont="1" applyFill="1"/>
    <xf numFmtId="0" fontId="13" fillId="3" borderId="12" xfId="0" applyFont="1" applyFill="1" applyBorder="1" applyAlignment="1">
      <alignment horizontal="center" vertical="center"/>
    </xf>
    <xf numFmtId="4" fontId="17" fillId="7" borderId="1" xfId="0" applyNumberFormat="1" applyFont="1" applyFill="1" applyBorder="1" applyProtection="1">
      <protection locked="0"/>
    </xf>
    <xf numFmtId="4" fontId="17" fillId="7" borderId="10" xfId="0" applyNumberFormat="1" applyFont="1" applyFill="1" applyBorder="1" applyProtection="1">
      <protection locked="0"/>
    </xf>
    <xf numFmtId="0" fontId="17" fillId="4" borderId="0" xfId="8" applyFont="1" applyFill="1" applyAlignment="1">
      <alignment horizontal="center"/>
    </xf>
    <xf numFmtId="0" fontId="17" fillId="0" borderId="0" xfId="8" applyFont="1" applyAlignment="1">
      <alignment horizontal="left"/>
    </xf>
    <xf numFmtId="0" fontId="15" fillId="6" borderId="0" xfId="0" applyFont="1" applyFill="1"/>
    <xf numFmtId="4" fontId="15" fillId="5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5" fillId="6" borderId="0" xfId="0" applyFont="1" applyFill="1" applyAlignment="1">
      <alignment vertical="center" wrapText="1"/>
    </xf>
    <xf numFmtId="44" fontId="22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5" fillId="0" borderId="0" xfId="0" applyFont="1"/>
    <xf numFmtId="4" fontId="21" fillId="7" borderId="1" xfId="0" applyNumberFormat="1" applyFont="1" applyFill="1" applyBorder="1" applyProtection="1"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22" fillId="3" borderId="1" xfId="30" applyFont="1" applyFill="1" applyBorder="1" applyAlignment="1">
      <alignment horizontal="center" vertical="center" wrapText="1"/>
    </xf>
    <xf numFmtId="0" fontId="22" fillId="3" borderId="1" xfId="30" applyFont="1" applyFill="1" applyBorder="1" applyAlignment="1">
      <alignment horizontal="center" vertical="center"/>
    </xf>
    <xf numFmtId="0" fontId="15" fillId="0" borderId="1" xfId="30" applyFont="1" applyBorder="1" applyAlignment="1">
      <alignment horizontal="center" vertical="center"/>
    </xf>
    <xf numFmtId="0" fontId="22" fillId="3" borderId="1" xfId="8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vertical="center"/>
    </xf>
    <xf numFmtId="0" fontId="22" fillId="3" borderId="1" xfId="8" applyFont="1" applyFill="1" applyBorder="1" applyAlignment="1">
      <alignment horizontal="center" vertical="center"/>
    </xf>
    <xf numFmtId="165" fontId="15" fillId="7" borderId="1" xfId="0" applyNumberFormat="1" applyFont="1" applyFill="1" applyBorder="1" applyAlignment="1" applyProtection="1">
      <alignment vertical="center"/>
      <protection locked="0"/>
    </xf>
    <xf numFmtId="0" fontId="15" fillId="0" borderId="1" xfId="30" applyFont="1" applyBorder="1" applyAlignment="1">
      <alignment horizontal="left" vertical="center"/>
    </xf>
    <xf numFmtId="4" fontId="15" fillId="7" borderId="1" xfId="0" applyNumberFormat="1" applyFont="1" applyFill="1" applyBorder="1" applyAlignment="1" applyProtection="1">
      <alignment horizontal="right" vertical="center"/>
      <protection locked="0"/>
    </xf>
    <xf numFmtId="4" fontId="21" fillId="7" borderId="1" xfId="30" applyNumberFormat="1" applyFont="1" applyFill="1" applyBorder="1" applyAlignment="1" applyProtection="1">
      <alignment horizontal="right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/>
    </xf>
    <xf numFmtId="0" fontId="17" fillId="13" borderId="1" xfId="0" applyFont="1" applyFill="1" applyBorder="1" applyAlignment="1">
      <alignment horizontal="center" vertical="center" wrapText="1"/>
    </xf>
    <xf numFmtId="49" fontId="14" fillId="16" borderId="7" xfId="0" applyNumberFormat="1" applyFont="1" applyFill="1" applyBorder="1" applyAlignment="1">
      <alignment horizontal="center" vertical="center"/>
    </xf>
    <xf numFmtId="49" fontId="14" fillId="16" borderId="4" xfId="0" applyNumberFormat="1" applyFont="1" applyFill="1" applyBorder="1" applyAlignment="1">
      <alignment vertical="center"/>
    </xf>
    <xf numFmtId="16" fontId="17" fillId="11" borderId="5" xfId="0" applyNumberFormat="1" applyFont="1" applyFill="1" applyBorder="1" applyAlignment="1">
      <alignment horizontal="center" vertical="center"/>
    </xf>
    <xf numFmtId="17" fontId="17" fillId="11" borderId="5" xfId="0" applyNumberFormat="1" applyFont="1" applyFill="1" applyBorder="1" applyAlignment="1">
      <alignment horizontal="center" vertical="center"/>
    </xf>
    <xf numFmtId="49" fontId="17" fillId="11" borderId="5" xfId="0" applyNumberFormat="1" applyFont="1" applyFill="1" applyBorder="1" applyAlignment="1">
      <alignment horizontal="center" vertical="center"/>
    </xf>
    <xf numFmtId="49" fontId="14" fillId="16" borderId="5" xfId="0" applyNumberFormat="1" applyFont="1" applyFill="1" applyBorder="1" applyAlignment="1">
      <alignment horizontal="center" vertical="center"/>
    </xf>
    <xf numFmtId="49" fontId="14" fillId="16" borderId="9" xfId="0" applyNumberFormat="1" applyFont="1" applyFill="1" applyBorder="1" applyAlignment="1">
      <alignment horizontal="center" vertical="center"/>
    </xf>
    <xf numFmtId="49" fontId="14" fillId="16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top"/>
    </xf>
    <xf numFmtId="0" fontId="17" fillId="4" borderId="14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43" fontId="17" fillId="9" borderId="10" xfId="19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7" fillId="4" borderId="10" xfId="0" applyNumberFormat="1" applyFont="1" applyFill="1" applyBorder="1" applyAlignment="1">
      <alignment horizontal="center" vertical="center"/>
    </xf>
    <xf numFmtId="44" fontId="17" fillId="4" borderId="1" xfId="0" applyNumberFormat="1" applyFont="1" applyFill="1" applyBorder="1" applyAlignment="1">
      <alignment horizontal="center" vertical="center" wrapText="1"/>
    </xf>
    <xf numFmtId="4" fontId="17" fillId="0" borderId="17" xfId="6" applyNumberFormat="1" applyFont="1" applyFill="1" applyBorder="1" applyAlignment="1" applyProtection="1">
      <alignment horizontal="center" vertical="center"/>
    </xf>
    <xf numFmtId="4" fontId="17" fillId="0" borderId="17" xfId="0" applyNumberFormat="1" applyFont="1" applyBorder="1" applyAlignment="1">
      <alignment horizontal="center" vertical="center"/>
    </xf>
    <xf numFmtId="4" fontId="17" fillId="0" borderId="18" xfId="6" applyNumberFormat="1" applyFont="1" applyFill="1" applyBorder="1" applyAlignment="1" applyProtection="1">
      <alignment horizontal="center" vertical="center"/>
    </xf>
    <xf numFmtId="4" fontId="17" fillId="4" borderId="20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4" fontId="17" fillId="4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 wrapText="1"/>
    </xf>
    <xf numFmtId="4" fontId="17" fillId="4" borderId="6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 wrapText="1"/>
    </xf>
    <xf numFmtId="1" fontId="17" fillId="0" borderId="22" xfId="6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3" fillId="15" borderId="11" xfId="0" applyFont="1" applyFill="1" applyBorder="1" applyAlignment="1">
      <alignment horizontal="center" vertical="center"/>
    </xf>
    <xf numFmtId="0" fontId="13" fillId="15" borderId="2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4" fontId="15" fillId="0" borderId="1" xfId="0" applyNumberFormat="1" applyFont="1" applyBorder="1"/>
    <xf numFmtId="4" fontId="17" fillId="0" borderId="10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7" xfId="0" applyNumberFormat="1" applyFont="1" applyBorder="1" applyAlignment="1">
      <alignment vertical="center"/>
    </xf>
    <xf numFmtId="4" fontId="17" fillId="0" borderId="18" xfId="0" applyNumberFormat="1" applyFont="1" applyBorder="1" applyAlignment="1">
      <alignment vertical="center"/>
    </xf>
    <xf numFmtId="4" fontId="15" fillId="0" borderId="17" xfId="0" applyNumberFormat="1" applyFont="1" applyBorder="1" applyAlignment="1">
      <alignment vertical="center"/>
    </xf>
    <xf numFmtId="0" fontId="17" fillId="4" borderId="0" xfId="0" applyFont="1" applyFill="1"/>
    <xf numFmtId="1" fontId="15" fillId="0" borderId="1" xfId="10" applyNumberFormat="1" applyFont="1" applyBorder="1" applyAlignment="1">
      <alignment horizontal="center" vertical="center" wrapText="1"/>
    </xf>
    <xf numFmtId="1" fontId="17" fillId="0" borderId="1" xfId="10" applyNumberFormat="1" applyFont="1" applyBorder="1" applyAlignment="1">
      <alignment horizontal="center" vertical="center" wrapText="1"/>
    </xf>
    <xf numFmtId="0" fontId="17" fillId="4" borderId="1" xfId="21" applyFont="1" applyFill="1" applyBorder="1" applyAlignment="1">
      <alignment horizontal="center" vertical="center" wrapText="1"/>
    </xf>
    <xf numFmtId="0" fontId="17" fillId="0" borderId="1" xfId="15" applyFont="1" applyBorder="1" applyAlignment="1">
      <alignment horizontal="left" vertical="center" wrapText="1"/>
    </xf>
    <xf numFmtId="4" fontId="17" fillId="0" borderId="1" xfId="15" applyNumberFormat="1" applyFont="1" applyBorder="1" applyAlignment="1">
      <alignment horizontal="center" vertical="center" wrapText="1"/>
    </xf>
    <xf numFmtId="0" fontId="13" fillId="3" borderId="1" xfId="21" applyFont="1" applyFill="1" applyBorder="1" applyAlignment="1">
      <alignment horizontal="center" vertical="center" wrapText="1"/>
    </xf>
    <xf numFmtId="4" fontId="13" fillId="3" borderId="1" xfId="21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/>
    </xf>
    <xf numFmtId="2" fontId="17" fillId="7" borderId="1" xfId="0" applyNumberFormat="1" applyFont="1" applyFill="1" applyBorder="1"/>
    <xf numFmtId="4" fontId="29" fillId="3" borderId="1" xfId="0" applyNumberFormat="1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26" fillId="4" borderId="9" xfId="9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4" fillId="13" borderId="28" xfId="0" applyFont="1" applyFill="1" applyBorder="1" applyAlignment="1">
      <alignment horizontal="center"/>
    </xf>
    <xf numFmtId="0" fontId="14" fillId="13" borderId="29" xfId="0" applyFont="1" applyFill="1" applyBorder="1" applyAlignment="1">
      <alignment horizontal="center"/>
    </xf>
    <xf numFmtId="0" fontId="14" fillId="13" borderId="30" xfId="0" applyFont="1" applyFill="1" applyBorder="1" applyAlignment="1">
      <alignment horizontal="center"/>
    </xf>
    <xf numFmtId="0" fontId="14" fillId="13" borderId="21" xfId="8" applyFont="1" applyFill="1" applyBorder="1" applyAlignment="1">
      <alignment horizontal="center" vertical="center"/>
    </xf>
    <xf numFmtId="0" fontId="14" fillId="13" borderId="16" xfId="8" applyFont="1" applyFill="1" applyBorder="1" applyAlignment="1">
      <alignment horizontal="center" vertical="center"/>
    </xf>
    <xf numFmtId="0" fontId="14" fillId="13" borderId="13" xfId="8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4" fontId="14" fillId="13" borderId="8" xfId="0" applyNumberFormat="1" applyFont="1" applyFill="1" applyBorder="1" applyAlignment="1">
      <alignment horizontal="center" vertical="center"/>
    </xf>
    <xf numFmtId="44" fontId="14" fillId="13" borderId="3" xfId="0" applyNumberFormat="1" applyFont="1" applyFill="1" applyBorder="1" applyAlignment="1">
      <alignment horizontal="center" vertical="center"/>
    </xf>
    <xf numFmtId="44" fontId="14" fillId="13" borderId="19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6" xfId="0" applyFont="1" applyFill="1" applyBorder="1" applyAlignment="1">
      <alignment horizontal="center" vertical="center"/>
    </xf>
    <xf numFmtId="0" fontId="14" fillId="14" borderId="13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43" fontId="17" fillId="9" borderId="10" xfId="19" applyFont="1" applyFill="1" applyBorder="1" applyAlignment="1">
      <alignment horizontal="center" vertical="center"/>
    </xf>
    <xf numFmtId="0" fontId="17" fillId="4" borderId="0" xfId="9" applyFont="1" applyFill="1" applyAlignment="1">
      <alignment horizontal="left" vertical="top" wrapText="1"/>
    </xf>
    <xf numFmtId="0" fontId="13" fillId="15" borderId="12" xfId="0" applyFont="1" applyFill="1" applyBorder="1" applyAlignment="1">
      <alignment horizontal="center" vertical="center"/>
    </xf>
    <xf numFmtId="0" fontId="13" fillId="15" borderId="14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/>
    </xf>
    <xf numFmtId="0" fontId="14" fillId="13" borderId="12" xfId="8" applyFont="1" applyFill="1" applyBorder="1" applyAlignment="1">
      <alignment horizontal="center" vertical="center"/>
    </xf>
    <xf numFmtId="0" fontId="14" fillId="0" borderId="0" xfId="8" applyFont="1" applyAlignment="1">
      <alignment horizontal="left"/>
    </xf>
    <xf numFmtId="0" fontId="13" fillId="3" borderId="16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" fontId="17" fillId="7" borderId="17" xfId="0" applyNumberFormat="1" applyFont="1" applyFill="1" applyBorder="1" applyAlignment="1" applyProtection="1">
      <alignment horizontal="center"/>
      <protection locked="0"/>
    </xf>
    <xf numFmtId="4" fontId="17" fillId="7" borderId="18" xfId="0" applyNumberFormat="1" applyFont="1" applyFill="1" applyBorder="1" applyAlignment="1" applyProtection="1">
      <alignment horizontal="center"/>
      <protection locked="0"/>
    </xf>
    <xf numFmtId="4" fontId="29" fillId="3" borderId="31" xfId="0" applyNumberFormat="1" applyFont="1" applyFill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top"/>
    </xf>
    <xf numFmtId="0" fontId="15" fillId="0" borderId="1" xfId="11" applyFont="1" applyFill="1" applyBorder="1" applyAlignment="1" applyProtection="1">
      <alignment horizontal="center" vertical="top" wrapText="1"/>
    </xf>
    <xf numFmtId="0" fontId="15" fillId="6" borderId="0" xfId="0" applyFont="1" applyFill="1" applyAlignment="1">
      <alignment horizontal="center"/>
    </xf>
    <xf numFmtId="0" fontId="15" fillId="4" borderId="9" xfId="1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11" applyFont="1" applyFill="1" applyBorder="1" applyAlignment="1" applyProtection="1">
      <alignment horizontal="center" vertical="center"/>
    </xf>
    <xf numFmtId="0" fontId="22" fillId="3" borderId="3" xfId="11" applyFont="1" applyFill="1" applyBorder="1" applyAlignment="1" applyProtection="1">
      <alignment horizontal="center" vertical="center"/>
    </xf>
    <xf numFmtId="0" fontId="22" fillId="3" borderId="1" xfId="10" applyFont="1" applyFill="1" applyBorder="1" applyAlignment="1">
      <alignment horizontal="center" vertical="center" wrapText="1"/>
    </xf>
    <xf numFmtId="0" fontId="22" fillId="3" borderId="4" xfId="10" applyFont="1" applyFill="1" applyBorder="1" applyAlignment="1">
      <alignment horizontal="center" vertical="center" wrapText="1"/>
    </xf>
    <xf numFmtId="0" fontId="22" fillId="3" borderId="5" xfId="10" applyFont="1" applyFill="1" applyBorder="1" applyAlignment="1">
      <alignment horizontal="center" vertical="center" wrapText="1"/>
    </xf>
    <xf numFmtId="0" fontId="22" fillId="3" borderId="6" xfId="1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49" fontId="14" fillId="16" borderId="1" xfId="0" applyNumberFormat="1" applyFont="1" applyFill="1" applyBorder="1" applyAlignment="1">
      <alignment horizontal="left" vertical="center"/>
    </xf>
    <xf numFmtId="49" fontId="14" fillId="16" borderId="4" xfId="0" applyNumberFormat="1" applyFont="1" applyFill="1" applyBorder="1" applyAlignment="1">
      <alignment horizontal="left" vertical="center"/>
    </xf>
    <xf numFmtId="49" fontId="14" fillId="16" borderId="5" xfId="0" applyNumberFormat="1" applyFont="1" applyFill="1" applyBorder="1" applyAlignment="1">
      <alignment horizontal="left" vertical="center"/>
    </xf>
    <xf numFmtId="49" fontId="14" fillId="16" borderId="6" xfId="0" applyNumberFormat="1" applyFont="1" applyFill="1" applyBorder="1" applyAlignment="1">
      <alignment horizontal="left" vertical="center"/>
    </xf>
    <xf numFmtId="165" fontId="15" fillId="0" borderId="1" xfId="0" applyNumberFormat="1" applyFont="1" applyBorder="1" applyAlignment="1">
      <alignment horizontal="right" vertical="center"/>
    </xf>
    <xf numFmtId="0" fontId="22" fillId="3" borderId="1" xfId="3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17" fillId="16" borderId="4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5" fillId="0" borderId="1" xfId="30" applyFont="1" applyBorder="1" applyAlignment="1">
      <alignment horizontal="center" vertical="center"/>
    </xf>
    <xf numFmtId="0" fontId="15" fillId="0" borderId="1" xfId="30" applyFont="1" applyBorder="1" applyAlignment="1">
      <alignment horizontal="left" vertical="center" wrapText="1"/>
    </xf>
    <xf numFmtId="4" fontId="15" fillId="7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49" fontId="14" fillId="15" borderId="4" xfId="0" applyNumberFormat="1" applyFont="1" applyFill="1" applyBorder="1" applyAlignment="1">
      <alignment horizontal="center" vertical="center"/>
    </xf>
    <xf numFmtId="49" fontId="14" fillId="15" borderId="5" xfId="0" applyNumberFormat="1" applyFont="1" applyFill="1" applyBorder="1" applyAlignment="1">
      <alignment horizontal="center" vertical="center"/>
    </xf>
    <xf numFmtId="49" fontId="14" fillId="15" borderId="6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2" fontId="16" fillId="12" borderId="4" xfId="0" applyNumberFormat="1" applyFont="1" applyFill="1" applyBorder="1" applyAlignment="1">
      <alignment horizontal="center" vertical="center" wrapText="1"/>
    </xf>
    <xf numFmtId="2" fontId="16" fillId="12" borderId="6" xfId="0" applyNumberFormat="1" applyFont="1" applyFill="1" applyBorder="1" applyAlignment="1">
      <alignment horizontal="center" vertical="center" wrapText="1"/>
    </xf>
    <xf numFmtId="4" fontId="29" fillId="3" borderId="4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2" fontId="21" fillId="7" borderId="33" xfId="29" applyNumberFormat="1" applyFont="1" applyFill="1" applyBorder="1" applyAlignment="1" applyProtection="1">
      <alignment horizontal="center" vertical="center" wrapText="1"/>
      <protection locked="0"/>
    </xf>
    <xf numFmtId="2" fontId="21" fillId="7" borderId="7" xfId="29" applyNumberFormat="1" applyFont="1" applyFill="1" applyBorder="1" applyAlignment="1" applyProtection="1">
      <alignment horizontal="center" vertical="center" wrapText="1"/>
      <protection locked="0"/>
    </xf>
    <xf numFmtId="2" fontId="21" fillId="7" borderId="34" xfId="29" applyNumberFormat="1" applyFont="1" applyFill="1" applyBorder="1" applyAlignment="1" applyProtection="1">
      <alignment horizontal="center" vertical="center" wrapText="1"/>
      <protection locked="0"/>
    </xf>
    <xf numFmtId="2" fontId="21" fillId="7" borderId="8" xfId="2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3" fontId="16" fillId="0" borderId="1" xfId="29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3" fillId="8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2" fillId="3" borderId="1" xfId="21" applyFont="1" applyFill="1" applyBorder="1" applyAlignment="1">
      <alignment horizontal="center" vertical="center" wrapText="1"/>
    </xf>
  </cellXfs>
  <cellStyles count="31">
    <cellStyle name="Accent2 2" xfId="11" xr:uid="{D11906B9-581C-451E-A7A9-4A20038BE799}"/>
    <cellStyle name="Comma" xfId="19" builtinId="3"/>
    <cellStyle name="Comma 2" xfId="6" xr:uid="{B69A9287-BCFD-4E72-9321-0C4EB2B5C943}"/>
    <cellStyle name="Comma 2 2" xfId="7" xr:uid="{AECF233B-FF15-4D82-879C-0E86362D9C5F}"/>
    <cellStyle name="Comma 2 2 2" xfId="23" xr:uid="{6E4126BA-DEE2-4C85-A488-634B9C56FE2E}"/>
    <cellStyle name="Comma 2 3" xfId="14" xr:uid="{A2C6E0CF-587B-40F3-9406-092F62B53784}"/>
    <cellStyle name="Comma 2 3 2" xfId="26" xr:uid="{C5827A83-F684-4F7C-8728-B8C398AFAF13}"/>
    <cellStyle name="Comma 2 4" xfId="22" xr:uid="{49F8121B-FFA1-4D51-BEA4-133B5E3F684B}"/>
    <cellStyle name="Comma 6" xfId="17" xr:uid="{6E313847-21DD-49D8-BF8F-69CCBF7E145E}"/>
    <cellStyle name="KlasaAmortizacijeKontoNabaveKontoNabaveStyle" xfId="20" xr:uid="{8C6C9869-3EA0-494E-AF28-1CB34832B181}"/>
    <cellStyle name="Normal" xfId="0" builtinId="0"/>
    <cellStyle name="Normal 18" xfId="8" xr:uid="{DF840241-DD1A-48AF-8CE7-254F73DF3DF7}"/>
    <cellStyle name="Normal 19" xfId="18" xr:uid="{762346CC-F73A-40F9-B03B-5E6F27D2086A}"/>
    <cellStyle name="Normal 2 2" xfId="15" xr:uid="{1F95D0EE-5173-4629-B54F-95871AA06E45}"/>
    <cellStyle name="Normal 2 2 2 2" xfId="9" xr:uid="{B298AA64-B8FD-4543-96D5-551842EFB103}"/>
    <cellStyle name="Normal 2 3 2" xfId="12" xr:uid="{E93EEB02-02C7-4A13-9920-3A33D00BA373}"/>
    <cellStyle name="Normal 2 3 2 2" xfId="4" xr:uid="{CF5F57DA-B14B-436F-BF07-8ECB03E48778}"/>
    <cellStyle name="Normal 2 3 2 2 2" xfId="21" xr:uid="{C70EC39E-6378-4EF4-B95B-94EC19B29D08}"/>
    <cellStyle name="Normal 2 3 2 2 2 2" xfId="29" xr:uid="{5F76BBBC-063D-4F10-8AB5-FF372C3CE4F3}"/>
    <cellStyle name="Normal 2 3 2 3" xfId="24" xr:uid="{6C863003-D59F-4EE3-9805-A192A61896B4}"/>
    <cellStyle name="Normal 22" xfId="16" xr:uid="{8329C6BB-6447-4E8D-A7C4-69CA0B6711A3}"/>
    <cellStyle name="Normal 5" xfId="10" xr:uid="{07957707-026A-4D81-92F0-0F6471C9A722}"/>
    <cellStyle name="Normal 8" xfId="3" xr:uid="{10DC2DC4-1976-4F76-BD25-BB791D0FC84A}"/>
    <cellStyle name="Normal_ND03-BP" xfId="5" xr:uid="{96F89831-F22F-4549-B1D1-3A5CF02435B0}"/>
    <cellStyle name="Normal_ND03-Sažetak" xfId="30" xr:uid="{C9DB4A4B-70F2-46E0-B636-F2CFE303494E}"/>
    <cellStyle name="Normalno 2" xfId="1" xr:uid="{160E7073-4168-4176-B4B8-BE0BE3F9258E}"/>
    <cellStyle name="Normalno 3" xfId="2" xr:uid="{B57D7987-C153-4312-B502-92F6E8BA3B4C}"/>
    <cellStyle name="Normalno 4" xfId="28" xr:uid="{C4423A07-F92A-4F8D-9CDB-0C6B3F05D75F}"/>
    <cellStyle name="Obično 2 6 2" xfId="13" xr:uid="{C5569A37-0507-4A8D-B75F-BFCC3E30CC24}"/>
    <cellStyle name="SredstvoKarticaNabavnaVrijednostPocetnaStyle" xfId="25" xr:uid="{38AE8BA9-E9B3-4746-9EE6-8E6F1DB5625F}"/>
    <cellStyle name="Zarez 2" xfId="27" xr:uid="{16BAEF12-BEF3-47F0-A52F-1B7E46AA3755}"/>
  </cellStyles>
  <dxfs count="0"/>
  <tableStyles count="0" defaultTableStyle="TableStyleMedium2" defaultPivotStyle="PivotStyleLight16"/>
  <colors>
    <mruColors>
      <color rgb="FFFFFFCC"/>
      <color rgb="FFFF7171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aonhr.sharepoint.com/sites/Zagrebakiholding/Shared%20Documents/General/ZGH/01%20ZGH%20JN1/03_JN%20ZGH_2022-2023/10%20travanj_2.%20izmjena%20dokumentacije/Z/01%20TRO&#352;KOVNICI%20za%20info%20izra&#269;un%2012_12/02%20TRO&#352;KOVNIK%20Imovina%20ZGH%202023.xlsx?8548FA20" TargetMode="External"/><Relationship Id="rId1" Type="http://schemas.openxmlformats.org/officeDocument/2006/relationships/externalLinkPath" Target="file:///\\8548FA20\02%20TRO&#352;KOVNIK%20Imovina%20ZG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MIT - IMOVINA"/>
      <sheetName val="01 VOS po ovisnim društvima"/>
      <sheetName val="02 VOS po podružnicama"/>
      <sheetName val="03 Imovina - analitika "/>
      <sheetName val="04 Investicije-analitika"/>
      <sheetName val="05 Lokacije-provalna krađa"/>
      <sheetName val="List1"/>
      <sheetName val="06 Mjere zaštite"/>
      <sheetName val="07 Zalihe-analitik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DA</v>
          </cell>
        </row>
        <row r="2">
          <cell r="A2" t="str">
            <v>NE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42BE-DAFA-4A6C-BE16-1C390A17A9B5}">
  <sheetPr>
    <tabColor rgb="FFFF0000"/>
  </sheetPr>
  <dimension ref="B2:F19"/>
  <sheetViews>
    <sheetView tabSelected="1" workbookViewId="0">
      <selection activeCell="D26" sqref="D26"/>
    </sheetView>
  </sheetViews>
  <sheetFormatPr defaultRowHeight="15" x14ac:dyDescent="0.25"/>
  <cols>
    <col min="1" max="2" width="9" style="32"/>
    <col min="3" max="3" width="45.375" style="32" customWidth="1"/>
    <col min="4" max="9" width="24.875" style="32" customWidth="1"/>
    <col min="10" max="16384" width="9" style="32"/>
  </cols>
  <sheetData>
    <row r="2" spans="2:6" ht="15.75" x14ac:dyDescent="0.25">
      <c r="B2" s="111" t="s">
        <v>0</v>
      </c>
      <c r="C2" s="111"/>
      <c r="D2" s="111"/>
      <c r="E2" s="4"/>
      <c r="F2" s="4"/>
    </row>
    <row r="3" spans="2:6" x14ac:dyDescent="0.25">
      <c r="B3" s="4"/>
      <c r="C3" s="4"/>
      <c r="D3" s="4"/>
      <c r="E3" s="4"/>
      <c r="F3" s="4"/>
    </row>
    <row r="4" spans="2:6" x14ac:dyDescent="0.25">
      <c r="B4" s="112" t="s">
        <v>1</v>
      </c>
      <c r="C4" s="112"/>
      <c r="D4" s="112"/>
      <c r="E4" s="4"/>
      <c r="F4" s="4"/>
    </row>
    <row r="5" spans="2:6" x14ac:dyDescent="0.25">
      <c r="B5" s="5" t="s">
        <v>2</v>
      </c>
      <c r="C5" s="107" t="s">
        <v>3</v>
      </c>
      <c r="D5" s="110" t="s">
        <v>420</v>
      </c>
      <c r="E5" s="4"/>
      <c r="F5" s="4"/>
    </row>
    <row r="6" spans="2:6" ht="21.95" customHeight="1" x14ac:dyDescent="0.25">
      <c r="B6" s="30" t="s">
        <v>4</v>
      </c>
      <c r="C6" s="19" t="s">
        <v>5</v>
      </c>
      <c r="D6" s="10"/>
      <c r="F6" s="4"/>
    </row>
    <row r="7" spans="2:6" ht="21.95" customHeight="1" x14ac:dyDescent="0.25">
      <c r="B7" s="30" t="s">
        <v>6</v>
      </c>
      <c r="C7" s="19" t="s">
        <v>7</v>
      </c>
      <c r="D7" s="10"/>
      <c r="E7" s="4"/>
      <c r="F7" s="4"/>
    </row>
    <row r="8" spans="2:6" ht="21.95" customHeight="1" x14ac:dyDescent="0.25">
      <c r="B8" s="30" t="s">
        <v>8</v>
      </c>
      <c r="C8" s="19" t="s">
        <v>9</v>
      </c>
      <c r="D8" s="10"/>
      <c r="E8" s="4"/>
      <c r="F8" s="4"/>
    </row>
    <row r="9" spans="2:6" ht="21.95" customHeight="1" x14ac:dyDescent="0.25">
      <c r="B9" s="30" t="s">
        <v>10</v>
      </c>
      <c r="C9" s="19" t="s">
        <v>11</v>
      </c>
      <c r="D9" s="10"/>
      <c r="E9" s="4"/>
      <c r="F9" s="4"/>
    </row>
    <row r="10" spans="2:6" ht="21.95" customHeight="1" x14ac:dyDescent="0.25">
      <c r="B10" s="113" t="s">
        <v>12</v>
      </c>
      <c r="C10" s="113"/>
      <c r="D10" s="33"/>
      <c r="E10" s="4"/>
      <c r="F10" s="4"/>
    </row>
    <row r="11" spans="2:6" ht="27" customHeight="1" x14ac:dyDescent="0.25">
      <c r="B11" s="114" t="s">
        <v>13</v>
      </c>
      <c r="C11" s="114"/>
      <c r="D11" s="114"/>
      <c r="E11" s="4"/>
      <c r="F11" s="4"/>
    </row>
    <row r="12" spans="2:6" x14ac:dyDescent="0.25">
      <c r="E12" s="4"/>
      <c r="F12" s="4"/>
    </row>
    <row r="13" spans="2:6" x14ac:dyDescent="0.25">
      <c r="E13" s="4"/>
      <c r="F13" s="4"/>
    </row>
    <row r="14" spans="2:6" x14ac:dyDescent="0.25">
      <c r="E14" s="4"/>
      <c r="F14" s="4"/>
    </row>
    <row r="15" spans="2:6" x14ac:dyDescent="0.25">
      <c r="E15" s="4"/>
      <c r="F15" s="4"/>
    </row>
    <row r="16" spans="2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</sheetData>
  <protectedRanges>
    <protectedRange sqref="D6:D9" name="Range1"/>
  </protectedRanges>
  <mergeCells count="4">
    <mergeCell ref="B2:D2"/>
    <mergeCell ref="B4:D4"/>
    <mergeCell ref="B10:C10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3886-5497-495C-B620-652FBB5973D6}">
  <sheetPr>
    <tabColor rgb="FFFF0000"/>
  </sheetPr>
  <dimension ref="A2:I70"/>
  <sheetViews>
    <sheetView showGridLines="0" zoomScale="87" zoomScaleNormal="87" workbookViewId="0">
      <selection activeCell="E5" sqref="E5"/>
    </sheetView>
  </sheetViews>
  <sheetFormatPr defaultColWidth="9.625" defaultRowHeight="12.75" x14ac:dyDescent="0.2"/>
  <cols>
    <col min="1" max="1" width="3.25" style="6" customWidth="1"/>
    <col min="2" max="2" width="5.75" style="12" customWidth="1"/>
    <col min="3" max="3" width="31.75" style="6" customWidth="1"/>
    <col min="4" max="4" width="37.25" style="6" customWidth="1"/>
    <col min="5" max="6" width="33.25" style="8" customWidth="1"/>
    <col min="7" max="7" width="28.75" style="8" customWidth="1"/>
    <col min="8" max="9" width="28.75" style="7" customWidth="1"/>
    <col min="10" max="10" width="28.75" style="6" customWidth="1"/>
    <col min="11" max="16384" width="9.625" style="6"/>
  </cols>
  <sheetData>
    <row r="2" spans="1:9" x14ac:dyDescent="0.2">
      <c r="B2" s="147" t="s">
        <v>14</v>
      </c>
      <c r="C2" s="147"/>
      <c r="D2" s="147"/>
      <c r="E2" s="147"/>
      <c r="F2" s="147"/>
      <c r="G2" s="147"/>
      <c r="H2" s="147"/>
    </row>
    <row r="3" spans="1:9" ht="15.4" customHeight="1" thickBot="1" x14ac:dyDescent="0.25">
      <c r="B3" s="6"/>
      <c r="E3" s="6"/>
      <c r="F3" s="6"/>
      <c r="G3" s="6"/>
      <c r="H3" s="6"/>
    </row>
    <row r="4" spans="1:9" s="4" customFormat="1" ht="54" customHeight="1" x14ac:dyDescent="0.2">
      <c r="B4" s="9" t="s">
        <v>2</v>
      </c>
      <c r="C4" s="148" t="s">
        <v>15</v>
      </c>
      <c r="D4" s="148"/>
      <c r="E4" s="156" t="s">
        <v>418</v>
      </c>
      <c r="F4" s="157"/>
    </row>
    <row r="5" spans="1:9" s="4" customFormat="1" ht="19.5" customHeight="1" x14ac:dyDescent="0.2">
      <c r="B5" s="149" t="s">
        <v>4</v>
      </c>
      <c r="C5" s="151" t="s">
        <v>16</v>
      </c>
      <c r="D5" s="151"/>
      <c r="E5" s="10"/>
      <c r="F5" s="11"/>
    </row>
    <row r="6" spans="1:9" s="4" customFormat="1" ht="24.6" customHeight="1" x14ac:dyDescent="0.2">
      <c r="B6" s="149"/>
      <c r="C6" s="151"/>
      <c r="D6" s="151"/>
      <c r="E6" s="152" t="s">
        <v>17</v>
      </c>
      <c r="F6" s="153"/>
    </row>
    <row r="7" spans="1:9" s="4" customFormat="1" ht="28.9" customHeight="1" thickBot="1" x14ac:dyDescent="0.25">
      <c r="B7" s="150"/>
      <c r="C7" s="130"/>
      <c r="D7" s="130"/>
      <c r="E7" s="154"/>
      <c r="F7" s="155"/>
    </row>
    <row r="8" spans="1:9" ht="32.65" customHeight="1" x14ac:dyDescent="0.2">
      <c r="B8" s="141" t="s">
        <v>13</v>
      </c>
      <c r="C8" s="141"/>
      <c r="D8" s="141"/>
      <c r="E8" s="141"/>
      <c r="F8" s="141"/>
      <c r="G8" s="141"/>
    </row>
    <row r="9" spans="1:9" ht="19.899999999999999" customHeight="1" thickBot="1" x14ac:dyDescent="0.25"/>
    <row r="10" spans="1:9" ht="16.5" customHeight="1" x14ac:dyDescent="0.2">
      <c r="A10" s="13"/>
      <c r="B10" s="142" t="s">
        <v>2</v>
      </c>
      <c r="C10" s="144" t="s">
        <v>18</v>
      </c>
      <c r="D10" s="146" t="s">
        <v>19</v>
      </c>
      <c r="E10" s="126"/>
      <c r="F10" s="126"/>
      <c r="G10" s="126"/>
      <c r="H10" s="126"/>
      <c r="I10" s="127"/>
    </row>
    <row r="11" spans="1:9" s="4" customFormat="1" ht="30" customHeight="1" x14ac:dyDescent="0.2">
      <c r="B11" s="143"/>
      <c r="C11" s="145"/>
      <c r="D11" s="60" t="s">
        <v>20</v>
      </c>
      <c r="E11" s="34" t="s">
        <v>21</v>
      </c>
      <c r="F11" s="34" t="s">
        <v>22</v>
      </c>
      <c r="G11" s="34" t="s">
        <v>23</v>
      </c>
      <c r="H11" s="61" t="s">
        <v>24</v>
      </c>
      <c r="I11" s="62" t="s">
        <v>23</v>
      </c>
    </row>
    <row r="12" spans="1:9" s="4" customFormat="1" ht="16.5" customHeight="1" x14ac:dyDescent="0.2">
      <c r="B12" s="143"/>
      <c r="C12" s="145"/>
      <c r="D12" s="60" t="s">
        <v>25</v>
      </c>
      <c r="E12" s="34" t="s">
        <v>26</v>
      </c>
      <c r="F12" s="34" t="s">
        <v>27</v>
      </c>
      <c r="G12" s="34" t="s">
        <v>28</v>
      </c>
      <c r="H12" s="61" t="s">
        <v>29</v>
      </c>
      <c r="I12" s="62" t="s">
        <v>30</v>
      </c>
    </row>
    <row r="13" spans="1:9" s="4" customFormat="1" ht="16.5" customHeight="1" thickBot="1" x14ac:dyDescent="0.25">
      <c r="B13" s="84"/>
      <c r="C13" s="83"/>
      <c r="D13" s="72">
        <f>D18+E18</f>
        <v>52082878.811000004</v>
      </c>
      <c r="E13" s="73">
        <f>F18+G18</f>
        <v>4547827.38</v>
      </c>
      <c r="F13" s="73">
        <f>H18</f>
        <v>248355</v>
      </c>
      <c r="G13" s="73">
        <f>D13+E13+F13</f>
        <v>56879061.191000007</v>
      </c>
      <c r="H13" s="73">
        <v>1870000</v>
      </c>
      <c r="I13" s="74">
        <f>G13+H13</f>
        <v>58749061.191000007</v>
      </c>
    </row>
    <row r="14" spans="1:9" ht="16.5" customHeight="1" x14ac:dyDescent="0.2">
      <c r="B14" s="119"/>
      <c r="C14" s="115" t="s">
        <v>31</v>
      </c>
      <c r="D14" s="135" t="s">
        <v>32</v>
      </c>
      <c r="E14" s="136"/>
      <c r="F14" s="136"/>
      <c r="G14" s="136"/>
      <c r="H14" s="136"/>
      <c r="I14" s="137"/>
    </row>
    <row r="15" spans="1:9" ht="16.5" customHeight="1" x14ac:dyDescent="0.2">
      <c r="B15" s="120"/>
      <c r="C15" s="116"/>
      <c r="D15" s="138" t="s">
        <v>33</v>
      </c>
      <c r="E15" s="139"/>
      <c r="F15" s="139" t="s">
        <v>21</v>
      </c>
      <c r="G15" s="139"/>
      <c r="H15" s="63" t="s">
        <v>22</v>
      </c>
      <c r="I15" s="64" t="s">
        <v>23</v>
      </c>
    </row>
    <row r="16" spans="1:9" ht="16.5" customHeight="1" x14ac:dyDescent="0.2">
      <c r="B16" s="120"/>
      <c r="C16" s="116"/>
      <c r="D16" s="76" t="s">
        <v>25</v>
      </c>
      <c r="E16" s="63" t="s">
        <v>26</v>
      </c>
      <c r="F16" s="63" t="s">
        <v>27</v>
      </c>
      <c r="G16" s="63" t="s">
        <v>34</v>
      </c>
      <c r="H16" s="139" t="s">
        <v>29</v>
      </c>
      <c r="I16" s="140" t="s">
        <v>30</v>
      </c>
    </row>
    <row r="17" spans="1:9" ht="16.5" customHeight="1" x14ac:dyDescent="0.2">
      <c r="B17" s="120"/>
      <c r="C17" s="116"/>
      <c r="D17" s="77" t="s">
        <v>35</v>
      </c>
      <c r="E17" s="65" t="s">
        <v>36</v>
      </c>
      <c r="F17" s="65" t="s">
        <v>35</v>
      </c>
      <c r="G17" s="65" t="s">
        <v>36</v>
      </c>
      <c r="H17" s="139"/>
      <c r="I17" s="140"/>
    </row>
    <row r="18" spans="1:9" ht="16.5" customHeight="1" x14ac:dyDescent="0.2">
      <c r="B18" s="120"/>
      <c r="C18" s="116"/>
      <c r="D18" s="78">
        <v>9319410.6509999987</v>
      </c>
      <c r="E18" s="66">
        <v>42763468.160000004</v>
      </c>
      <c r="F18" s="66">
        <v>3945891.2699999996</v>
      </c>
      <c r="G18" s="66">
        <v>601936.11</v>
      </c>
      <c r="H18" s="66">
        <v>248355</v>
      </c>
      <c r="I18" s="67">
        <v>56879061.191</v>
      </c>
    </row>
    <row r="19" spans="1:9" ht="16.5" customHeight="1" x14ac:dyDescent="0.2">
      <c r="B19" s="120"/>
      <c r="C19" s="116"/>
      <c r="D19" s="132" t="s">
        <v>37</v>
      </c>
      <c r="E19" s="133"/>
      <c r="F19" s="133"/>
      <c r="G19" s="133"/>
      <c r="H19" s="133"/>
      <c r="I19" s="134"/>
    </row>
    <row r="20" spans="1:9" ht="54" customHeight="1" x14ac:dyDescent="0.2">
      <c r="B20" s="120"/>
      <c r="C20" s="116"/>
      <c r="D20" s="79" t="s">
        <v>38</v>
      </c>
      <c r="E20" s="68" t="s">
        <v>39</v>
      </c>
      <c r="F20" s="68" t="s">
        <v>40</v>
      </c>
      <c r="G20" s="68" t="s">
        <v>41</v>
      </c>
      <c r="H20" s="68" t="s">
        <v>42</v>
      </c>
      <c r="I20" s="64" t="s">
        <v>23</v>
      </c>
    </row>
    <row r="21" spans="1:9" ht="49.5" customHeight="1" thickBot="1" x14ac:dyDescent="0.25">
      <c r="B21" s="120"/>
      <c r="C21" s="116"/>
      <c r="D21" s="80">
        <v>1</v>
      </c>
      <c r="E21" s="69" t="s">
        <v>43</v>
      </c>
      <c r="F21" s="70">
        <v>216896.12980290659</v>
      </c>
      <c r="G21" s="69" t="s">
        <v>43</v>
      </c>
      <c r="H21" s="69" t="s">
        <v>43</v>
      </c>
      <c r="I21" s="71">
        <f>F21</f>
        <v>216896.12980290659</v>
      </c>
    </row>
    <row r="22" spans="1:9" ht="16.5" customHeight="1" x14ac:dyDescent="0.2">
      <c r="B22" s="120"/>
      <c r="C22" s="116"/>
      <c r="D22" s="125" t="s">
        <v>44</v>
      </c>
      <c r="E22" s="126"/>
      <c r="F22" s="126"/>
      <c r="G22" s="126"/>
      <c r="H22" s="126"/>
      <c r="I22" s="127"/>
    </row>
    <row r="23" spans="1:9" ht="24.75" customHeight="1" x14ac:dyDescent="0.2">
      <c r="B23" s="120"/>
      <c r="C23" s="116"/>
      <c r="D23" s="81" t="s">
        <v>45</v>
      </c>
      <c r="E23" s="34" t="s">
        <v>46</v>
      </c>
      <c r="F23" s="34" t="s">
        <v>47</v>
      </c>
      <c r="G23" s="34" t="s">
        <v>48</v>
      </c>
      <c r="H23" s="128" t="s">
        <v>49</v>
      </c>
      <c r="I23" s="129"/>
    </row>
    <row r="24" spans="1:9" ht="16.5" customHeight="1" thickBot="1" x14ac:dyDescent="0.25">
      <c r="B24" s="120"/>
      <c r="C24" s="116"/>
      <c r="D24" s="82">
        <v>1</v>
      </c>
      <c r="E24" s="31">
        <v>1</v>
      </c>
      <c r="F24" s="31">
        <v>10</v>
      </c>
      <c r="G24" s="31">
        <v>1</v>
      </c>
      <c r="H24" s="130" t="s">
        <v>50</v>
      </c>
      <c r="I24" s="131"/>
    </row>
    <row r="25" spans="1:9" ht="16.5" customHeight="1" thickBot="1" x14ac:dyDescent="0.25">
      <c r="B25" s="120"/>
      <c r="C25" s="116"/>
      <c r="D25" s="122" t="s">
        <v>51</v>
      </c>
      <c r="E25" s="123"/>
      <c r="F25" s="123"/>
      <c r="G25" s="124"/>
    </row>
    <row r="26" spans="1:9" ht="25.5" x14ac:dyDescent="0.2">
      <c r="B26" s="120"/>
      <c r="C26" s="117"/>
      <c r="D26" s="86" t="s">
        <v>52</v>
      </c>
      <c r="E26" s="87" t="s">
        <v>53</v>
      </c>
      <c r="F26" s="87" t="s">
        <v>54</v>
      </c>
      <c r="G26" s="88" t="s">
        <v>55</v>
      </c>
    </row>
    <row r="27" spans="1:9" ht="16.5" customHeight="1" x14ac:dyDescent="0.2">
      <c r="B27" s="120"/>
      <c r="C27" s="117"/>
      <c r="D27" s="89" t="s">
        <v>56</v>
      </c>
      <c r="E27" s="91">
        <v>412691.65500000003</v>
      </c>
      <c r="F27" s="91">
        <v>0</v>
      </c>
      <c r="G27" s="92">
        <f>+E27+F27</f>
        <v>412691.65500000003</v>
      </c>
    </row>
    <row r="28" spans="1:9" ht="18" customHeight="1" x14ac:dyDescent="0.2">
      <c r="B28" s="120"/>
      <c r="C28" s="117"/>
      <c r="D28" s="89" t="s">
        <v>57</v>
      </c>
      <c r="E28" s="93">
        <v>7864177.8719999995</v>
      </c>
      <c r="F28" s="93">
        <f>27826320.46+11523154.64</f>
        <v>39349475.100000001</v>
      </c>
      <c r="G28" s="92">
        <f t="shared" ref="G28:G70" si="0">+E28+F28</f>
        <v>47213652.972000003</v>
      </c>
    </row>
    <row r="29" spans="1:9" ht="29.25" customHeight="1" x14ac:dyDescent="0.2">
      <c r="B29" s="120"/>
      <c r="C29" s="117"/>
      <c r="D29" s="89" t="s">
        <v>58</v>
      </c>
      <c r="E29" s="93">
        <v>514736.17199999996</v>
      </c>
      <c r="F29" s="93">
        <v>0</v>
      </c>
      <c r="G29" s="92">
        <f t="shared" si="0"/>
        <v>514736.17199999996</v>
      </c>
    </row>
    <row r="30" spans="1:9" ht="30" customHeight="1" x14ac:dyDescent="0.2">
      <c r="A30" s="59"/>
      <c r="B30" s="120"/>
      <c r="C30" s="117"/>
      <c r="D30" s="89" t="s">
        <v>59</v>
      </c>
      <c r="E30" s="93">
        <v>246953.19599999997</v>
      </c>
      <c r="F30" s="93">
        <v>3405605.62</v>
      </c>
      <c r="G30" s="92">
        <f t="shared" si="0"/>
        <v>3652558.8160000001</v>
      </c>
    </row>
    <row r="31" spans="1:9" ht="16.5" customHeight="1" x14ac:dyDescent="0.2">
      <c r="A31" s="59"/>
      <c r="B31" s="120"/>
      <c r="C31" s="117"/>
      <c r="D31" s="89" t="s">
        <v>60</v>
      </c>
      <c r="E31" s="94">
        <v>150038.61300000001</v>
      </c>
      <c r="F31" s="93">
        <v>0</v>
      </c>
      <c r="G31" s="92">
        <f t="shared" si="0"/>
        <v>150038.61300000001</v>
      </c>
    </row>
    <row r="32" spans="1:9" ht="16.5" customHeight="1" x14ac:dyDescent="0.2">
      <c r="A32" s="59"/>
      <c r="B32" s="120"/>
      <c r="C32" s="117"/>
      <c r="D32" s="89" t="s">
        <v>61</v>
      </c>
      <c r="E32" s="93">
        <v>138478.71599999999</v>
      </c>
      <c r="F32" s="93">
        <v>0</v>
      </c>
      <c r="G32" s="92">
        <f t="shared" si="0"/>
        <v>138478.71599999999</v>
      </c>
    </row>
    <row r="33" spans="1:7" ht="16.5" customHeight="1" x14ac:dyDescent="0.2">
      <c r="A33" s="59"/>
      <c r="B33" s="120"/>
      <c r="C33" s="117"/>
      <c r="D33" s="89" t="s">
        <v>62</v>
      </c>
      <c r="E33" s="93">
        <v>182991.67799999999</v>
      </c>
      <c r="F33" s="93">
        <v>0</v>
      </c>
      <c r="G33" s="92">
        <f t="shared" si="0"/>
        <v>182991.67799999999</v>
      </c>
    </row>
    <row r="34" spans="1:7" ht="16.5" customHeight="1" x14ac:dyDescent="0.2">
      <c r="A34" s="59"/>
      <c r="B34" s="120"/>
      <c r="C34" s="117"/>
      <c r="D34" s="89" t="s">
        <v>63</v>
      </c>
      <c r="E34" s="94">
        <v>0</v>
      </c>
      <c r="F34" s="93">
        <v>8387.44</v>
      </c>
      <c r="G34" s="92">
        <f t="shared" si="0"/>
        <v>8387.44</v>
      </c>
    </row>
    <row r="35" spans="1:7" ht="16.5" customHeight="1" x14ac:dyDescent="0.2">
      <c r="A35" s="59"/>
      <c r="B35" s="120"/>
      <c r="C35" s="117"/>
      <c r="D35" s="89" t="s">
        <v>64</v>
      </c>
      <c r="E35" s="93">
        <v>886809.1889999999</v>
      </c>
      <c r="F35" s="93">
        <v>0</v>
      </c>
      <c r="G35" s="92">
        <f t="shared" si="0"/>
        <v>886809.1889999999</v>
      </c>
    </row>
    <row r="36" spans="1:7" ht="16.5" customHeight="1" x14ac:dyDescent="0.2">
      <c r="A36" s="59"/>
      <c r="B36" s="120"/>
      <c r="C36" s="117"/>
      <c r="D36" s="89" t="s">
        <v>65</v>
      </c>
      <c r="E36" s="93">
        <v>183288.00599999999</v>
      </c>
      <c r="F36" s="93">
        <v>0</v>
      </c>
      <c r="G36" s="92">
        <f t="shared" si="0"/>
        <v>183288.00599999999</v>
      </c>
    </row>
    <row r="37" spans="1:7" ht="16.5" customHeight="1" x14ac:dyDescent="0.2">
      <c r="A37" s="59"/>
      <c r="B37" s="120"/>
      <c r="C37" s="117"/>
      <c r="D37" s="89" t="s">
        <v>66</v>
      </c>
      <c r="E37" s="93">
        <v>19539.332999999999</v>
      </c>
      <c r="F37" s="93">
        <v>0</v>
      </c>
      <c r="G37" s="92">
        <f t="shared" si="0"/>
        <v>19539.332999999999</v>
      </c>
    </row>
    <row r="38" spans="1:7" ht="16.5" customHeight="1" x14ac:dyDescent="0.2">
      <c r="A38" s="59"/>
      <c r="B38" s="120"/>
      <c r="C38" s="117"/>
      <c r="D38" s="89" t="s">
        <v>67</v>
      </c>
      <c r="E38" s="93">
        <v>84673.997999999992</v>
      </c>
      <c r="F38" s="93">
        <v>0</v>
      </c>
      <c r="G38" s="92">
        <f t="shared" si="0"/>
        <v>84673.997999999992</v>
      </c>
    </row>
    <row r="39" spans="1:7" ht="16.5" customHeight="1" x14ac:dyDescent="0.2">
      <c r="A39" s="59"/>
      <c r="B39" s="120"/>
      <c r="C39" s="117"/>
      <c r="D39" s="89" t="s">
        <v>68</v>
      </c>
      <c r="E39" s="93">
        <v>13609.353000000001</v>
      </c>
      <c r="F39" s="93">
        <v>0</v>
      </c>
      <c r="G39" s="92">
        <f t="shared" si="0"/>
        <v>13609.353000000001</v>
      </c>
    </row>
    <row r="40" spans="1:7" ht="16.5" customHeight="1" x14ac:dyDescent="0.2">
      <c r="A40" s="59"/>
      <c r="B40" s="120"/>
      <c r="C40" s="117"/>
      <c r="D40" s="89" t="s">
        <v>69</v>
      </c>
      <c r="E40" s="93">
        <v>302.10599999999999</v>
      </c>
      <c r="F40" s="93">
        <v>0</v>
      </c>
      <c r="G40" s="92">
        <f t="shared" si="0"/>
        <v>302.10599999999999</v>
      </c>
    </row>
    <row r="41" spans="1:7" ht="16.5" customHeight="1" x14ac:dyDescent="0.2">
      <c r="A41" s="59"/>
      <c r="B41" s="120"/>
      <c r="C41" s="117"/>
      <c r="D41" s="89" t="s">
        <v>70</v>
      </c>
      <c r="E41" s="93">
        <v>397.37099999999998</v>
      </c>
      <c r="F41" s="93">
        <v>0</v>
      </c>
      <c r="G41" s="92">
        <f t="shared" si="0"/>
        <v>397.37099999999998</v>
      </c>
    </row>
    <row r="42" spans="1:7" ht="16.5" customHeight="1" x14ac:dyDescent="0.2">
      <c r="A42" s="59"/>
      <c r="B42" s="120"/>
      <c r="C42" s="117"/>
      <c r="D42" s="89" t="s">
        <v>71</v>
      </c>
      <c r="E42" s="93">
        <v>701592.31499999994</v>
      </c>
      <c r="F42" s="93">
        <v>0</v>
      </c>
      <c r="G42" s="92">
        <f t="shared" si="0"/>
        <v>701592.31499999994</v>
      </c>
    </row>
    <row r="43" spans="1:7" ht="16.5" customHeight="1" x14ac:dyDescent="0.2">
      <c r="A43" s="59"/>
      <c r="B43" s="120"/>
      <c r="C43" s="117"/>
      <c r="D43" s="89" t="s">
        <v>72</v>
      </c>
      <c r="E43" s="93">
        <v>0</v>
      </c>
      <c r="F43" s="93">
        <v>42676.69</v>
      </c>
      <c r="G43" s="92">
        <f t="shared" si="0"/>
        <v>42676.69</v>
      </c>
    </row>
    <row r="44" spans="1:7" ht="16.5" customHeight="1" x14ac:dyDescent="0.2">
      <c r="A44" s="59"/>
      <c r="B44" s="120"/>
      <c r="C44" s="117"/>
      <c r="D44" s="89" t="s">
        <v>73</v>
      </c>
      <c r="E44" s="93">
        <v>39081.087</v>
      </c>
      <c r="F44" s="93">
        <v>0</v>
      </c>
      <c r="G44" s="92">
        <f t="shared" si="0"/>
        <v>39081.087</v>
      </c>
    </row>
    <row r="45" spans="1:7" ht="16.5" customHeight="1" x14ac:dyDescent="0.2">
      <c r="A45" s="59"/>
      <c r="B45" s="120"/>
      <c r="C45" s="117"/>
      <c r="D45" s="89" t="s">
        <v>74</v>
      </c>
      <c r="E45" s="93">
        <v>11317.242</v>
      </c>
      <c r="F45" s="93">
        <v>0</v>
      </c>
      <c r="G45" s="92">
        <f t="shared" si="0"/>
        <v>11317.242</v>
      </c>
    </row>
    <row r="46" spans="1:7" ht="16.5" customHeight="1" x14ac:dyDescent="0.2">
      <c r="A46" s="59"/>
      <c r="B46" s="120"/>
      <c r="C46" s="117"/>
      <c r="D46" s="89" t="s">
        <v>75</v>
      </c>
      <c r="E46" s="93">
        <v>61413.470999999998</v>
      </c>
      <c r="F46" s="93">
        <v>0</v>
      </c>
      <c r="G46" s="92">
        <f t="shared" si="0"/>
        <v>61413.470999999998</v>
      </c>
    </row>
    <row r="47" spans="1:7" ht="38.25" customHeight="1" x14ac:dyDescent="0.2">
      <c r="A47" s="59"/>
      <c r="B47" s="120"/>
      <c r="C47" s="117"/>
      <c r="D47" s="89" t="s">
        <v>76</v>
      </c>
      <c r="E47" s="93">
        <v>19119.447</v>
      </c>
      <c r="F47" s="93">
        <v>0</v>
      </c>
      <c r="G47" s="92">
        <f t="shared" si="0"/>
        <v>19119.447</v>
      </c>
    </row>
    <row r="48" spans="1:7" ht="16.5" customHeight="1" x14ac:dyDescent="0.2">
      <c r="A48" s="59"/>
      <c r="B48" s="120"/>
      <c r="C48" s="117"/>
      <c r="D48" s="89" t="s">
        <v>77</v>
      </c>
      <c r="E48" s="93">
        <v>16575.933000000001</v>
      </c>
      <c r="F48" s="93">
        <v>0</v>
      </c>
      <c r="G48" s="92">
        <f t="shared" si="0"/>
        <v>16575.933000000001</v>
      </c>
    </row>
    <row r="49" spans="1:7" ht="16.5" customHeight="1" x14ac:dyDescent="0.2">
      <c r="A49" s="59"/>
      <c r="B49" s="120"/>
      <c r="C49" s="117"/>
      <c r="D49" s="89" t="s">
        <v>78</v>
      </c>
      <c r="E49" s="93">
        <v>29856.566999999999</v>
      </c>
      <c r="F49" s="93">
        <v>0</v>
      </c>
      <c r="G49" s="92">
        <f t="shared" si="0"/>
        <v>29856.566999999999</v>
      </c>
    </row>
    <row r="50" spans="1:7" ht="16.5" customHeight="1" x14ac:dyDescent="0.2">
      <c r="A50" s="59"/>
      <c r="B50" s="120"/>
      <c r="C50" s="117"/>
      <c r="D50" s="89" t="s">
        <v>79</v>
      </c>
      <c r="E50" s="93">
        <v>3061.9139999999998</v>
      </c>
      <c r="F50" s="93">
        <v>0</v>
      </c>
      <c r="G50" s="92">
        <f t="shared" si="0"/>
        <v>3061.9139999999998</v>
      </c>
    </row>
    <row r="51" spans="1:7" x14ac:dyDescent="0.2">
      <c r="B51" s="120"/>
      <c r="C51" s="117"/>
      <c r="D51" s="89" t="s">
        <v>80</v>
      </c>
      <c r="E51" s="93">
        <v>41694.515999999996</v>
      </c>
      <c r="F51" s="93">
        <v>0</v>
      </c>
      <c r="G51" s="92">
        <f t="shared" si="0"/>
        <v>41694.515999999996</v>
      </c>
    </row>
    <row r="52" spans="1:7" x14ac:dyDescent="0.2">
      <c r="B52" s="120"/>
      <c r="C52" s="117"/>
      <c r="D52" s="89" t="s">
        <v>81</v>
      </c>
      <c r="E52" s="93">
        <v>19.655999999999999</v>
      </c>
      <c r="F52" s="93">
        <v>0</v>
      </c>
      <c r="G52" s="92">
        <f t="shared" si="0"/>
        <v>19.655999999999999</v>
      </c>
    </row>
    <row r="53" spans="1:7" ht="25.5" x14ac:dyDescent="0.2">
      <c r="B53" s="120"/>
      <c r="C53" s="117"/>
      <c r="D53" s="89" t="s">
        <v>82</v>
      </c>
      <c r="E53" s="93">
        <v>19409.048999999999</v>
      </c>
      <c r="F53" s="93">
        <v>0</v>
      </c>
      <c r="G53" s="92">
        <f t="shared" si="0"/>
        <v>19409.048999999999</v>
      </c>
    </row>
    <row r="54" spans="1:7" x14ac:dyDescent="0.2">
      <c r="B54" s="120"/>
      <c r="C54" s="117"/>
      <c r="D54" s="89" t="s">
        <v>83</v>
      </c>
      <c r="E54" s="93">
        <v>918753.42599999998</v>
      </c>
      <c r="F54" s="93">
        <v>0</v>
      </c>
      <c r="G54" s="92">
        <f t="shared" si="0"/>
        <v>918753.42599999998</v>
      </c>
    </row>
    <row r="55" spans="1:7" x14ac:dyDescent="0.2">
      <c r="B55" s="120"/>
      <c r="C55" s="117"/>
      <c r="D55" s="89" t="s">
        <v>84</v>
      </c>
      <c r="E55" s="93">
        <v>11233.329</v>
      </c>
      <c r="F55" s="93">
        <v>0</v>
      </c>
      <c r="G55" s="92">
        <f t="shared" si="0"/>
        <v>11233.329</v>
      </c>
    </row>
    <row r="56" spans="1:7" x14ac:dyDescent="0.2">
      <c r="B56" s="120"/>
      <c r="C56" s="117"/>
      <c r="D56" s="89" t="s">
        <v>85</v>
      </c>
      <c r="E56" s="93">
        <v>58986.498</v>
      </c>
      <c r="F56" s="93">
        <v>0</v>
      </c>
      <c r="G56" s="92">
        <f t="shared" si="0"/>
        <v>58986.498</v>
      </c>
    </row>
    <row r="57" spans="1:7" x14ac:dyDescent="0.2">
      <c r="B57" s="120"/>
      <c r="C57" s="117"/>
      <c r="D57" s="89" t="s">
        <v>86</v>
      </c>
      <c r="E57" s="93">
        <v>14238.938999999998</v>
      </c>
      <c r="F57" s="93">
        <v>0</v>
      </c>
      <c r="G57" s="92">
        <f t="shared" si="0"/>
        <v>14238.938999999998</v>
      </c>
    </row>
    <row r="58" spans="1:7" ht="25.5" x14ac:dyDescent="0.2">
      <c r="B58" s="120"/>
      <c r="C58" s="117"/>
      <c r="D58" s="89" t="s">
        <v>87</v>
      </c>
      <c r="E58" s="93">
        <v>137649.98699999999</v>
      </c>
      <c r="F58" s="93">
        <v>0</v>
      </c>
      <c r="G58" s="92">
        <f t="shared" si="0"/>
        <v>137649.98699999999</v>
      </c>
    </row>
    <row r="59" spans="1:7" x14ac:dyDescent="0.2">
      <c r="B59" s="120"/>
      <c r="C59" s="117"/>
      <c r="D59" s="89" t="s">
        <v>88</v>
      </c>
      <c r="E59" s="93">
        <v>45331.326000000001</v>
      </c>
      <c r="F59" s="93">
        <v>0</v>
      </c>
      <c r="G59" s="92">
        <f t="shared" si="0"/>
        <v>45331.326000000001</v>
      </c>
    </row>
    <row r="60" spans="1:7" x14ac:dyDescent="0.2">
      <c r="B60" s="120"/>
      <c r="C60" s="117"/>
      <c r="D60" s="89" t="s">
        <v>89</v>
      </c>
      <c r="E60" s="93">
        <v>252749.25</v>
      </c>
      <c r="F60" s="93">
        <v>0</v>
      </c>
      <c r="G60" s="92">
        <f t="shared" si="0"/>
        <v>252749.25</v>
      </c>
    </row>
    <row r="61" spans="1:7" x14ac:dyDescent="0.2">
      <c r="B61" s="120"/>
      <c r="C61" s="117"/>
      <c r="D61" s="89" t="s">
        <v>90</v>
      </c>
      <c r="E61" s="93">
        <v>0</v>
      </c>
      <c r="F61" s="94">
        <v>3768.59</v>
      </c>
      <c r="G61" s="92">
        <f t="shared" si="0"/>
        <v>3768.59</v>
      </c>
    </row>
    <row r="62" spans="1:7" ht="25.5" x14ac:dyDescent="0.2">
      <c r="B62" s="120"/>
      <c r="C62" s="117"/>
      <c r="D62" s="89" t="s">
        <v>91</v>
      </c>
      <c r="E62" s="93">
        <v>2818.6770000000001</v>
      </c>
      <c r="F62" s="94">
        <v>0</v>
      </c>
      <c r="G62" s="92">
        <f t="shared" si="0"/>
        <v>2818.6770000000001</v>
      </c>
    </row>
    <row r="63" spans="1:7" x14ac:dyDescent="0.2">
      <c r="B63" s="120"/>
      <c r="C63" s="117"/>
      <c r="D63" s="89" t="s">
        <v>92</v>
      </c>
      <c r="E63" s="93">
        <v>9834.7650000000012</v>
      </c>
      <c r="F63" s="94">
        <v>0</v>
      </c>
      <c r="G63" s="92">
        <f t="shared" si="0"/>
        <v>9834.7650000000012</v>
      </c>
    </row>
    <row r="64" spans="1:7" x14ac:dyDescent="0.2">
      <c r="B64" s="120"/>
      <c r="C64" s="117"/>
      <c r="D64" s="89" t="s">
        <v>93</v>
      </c>
      <c r="E64" s="93">
        <v>6723.7740000000003</v>
      </c>
      <c r="F64" s="94">
        <v>0</v>
      </c>
      <c r="G64" s="92">
        <f t="shared" si="0"/>
        <v>6723.7740000000003</v>
      </c>
    </row>
    <row r="65" spans="2:7" ht="25.5" x14ac:dyDescent="0.2">
      <c r="B65" s="120"/>
      <c r="C65" s="117"/>
      <c r="D65" s="89" t="s">
        <v>94</v>
      </c>
      <c r="E65" s="93">
        <v>164685.753</v>
      </c>
      <c r="F65" s="94">
        <v>0</v>
      </c>
      <c r="G65" s="92">
        <f t="shared" si="0"/>
        <v>164685.753</v>
      </c>
    </row>
    <row r="66" spans="2:7" x14ac:dyDescent="0.2">
      <c r="B66" s="120"/>
      <c r="C66" s="117"/>
      <c r="D66" s="89" t="s">
        <v>95</v>
      </c>
      <c r="E66" s="93">
        <v>467.74200000000002</v>
      </c>
      <c r="F66" s="94">
        <v>0</v>
      </c>
      <c r="G66" s="92">
        <f t="shared" si="0"/>
        <v>467.74200000000002</v>
      </c>
    </row>
    <row r="67" spans="2:7" x14ac:dyDescent="0.2">
      <c r="B67" s="120"/>
      <c r="C67" s="117"/>
      <c r="D67" s="89" t="s">
        <v>96</v>
      </c>
      <c r="E67" s="93">
        <v>0</v>
      </c>
      <c r="F67" s="93">
        <v>1564.91</v>
      </c>
      <c r="G67" s="92">
        <f t="shared" si="0"/>
        <v>1564.91</v>
      </c>
    </row>
    <row r="68" spans="2:7" x14ac:dyDescent="0.2">
      <c r="B68" s="120"/>
      <c r="C68" s="117"/>
      <c r="D68" s="89" t="s">
        <v>97</v>
      </c>
      <c r="E68" s="93">
        <v>0</v>
      </c>
      <c r="F68" s="93"/>
      <c r="G68" s="92">
        <f t="shared" si="0"/>
        <v>0</v>
      </c>
    </row>
    <row r="69" spans="2:7" x14ac:dyDescent="0.2">
      <c r="B69" s="120"/>
      <c r="C69" s="117"/>
      <c r="D69" s="89" t="s">
        <v>98</v>
      </c>
      <c r="E69" s="93">
        <v>0</v>
      </c>
      <c r="F69" s="94">
        <v>465857.43</v>
      </c>
      <c r="G69" s="92">
        <f t="shared" si="0"/>
        <v>465857.43</v>
      </c>
    </row>
    <row r="70" spans="2:7" ht="13.5" thickBot="1" x14ac:dyDescent="0.25">
      <c r="B70" s="121"/>
      <c r="C70" s="118"/>
      <c r="D70" s="90" t="s">
        <v>99</v>
      </c>
      <c r="E70" s="97">
        <v>0</v>
      </c>
      <c r="F70" s="95">
        <v>88068.49</v>
      </c>
      <c r="G70" s="96">
        <f t="shared" si="0"/>
        <v>88068.49</v>
      </c>
    </row>
  </sheetData>
  <mergeCells count="23">
    <mergeCell ref="B8:G8"/>
    <mergeCell ref="B10:B12"/>
    <mergeCell ref="C10:C12"/>
    <mergeCell ref="D10:I10"/>
    <mergeCell ref="B2:H2"/>
    <mergeCell ref="C4:D4"/>
    <mergeCell ref="B5:B7"/>
    <mergeCell ref="C5:D7"/>
    <mergeCell ref="E6:F6"/>
    <mergeCell ref="E7:F7"/>
    <mergeCell ref="E4:F4"/>
    <mergeCell ref="C14:C70"/>
    <mergeCell ref="B14:B70"/>
    <mergeCell ref="D25:G25"/>
    <mergeCell ref="D22:I22"/>
    <mergeCell ref="H23:I23"/>
    <mergeCell ref="H24:I24"/>
    <mergeCell ref="D19:I19"/>
    <mergeCell ref="D14:I14"/>
    <mergeCell ref="D15:E15"/>
    <mergeCell ref="F15:G15"/>
    <mergeCell ref="H16:H17"/>
    <mergeCell ref="I16:I17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1965-B383-434E-BC92-78298341E419}">
  <sheetPr>
    <tabColor rgb="FFFF0000"/>
  </sheetPr>
  <dimension ref="A1:P45"/>
  <sheetViews>
    <sheetView zoomScale="82" zoomScaleNormal="82" workbookViewId="0">
      <selection activeCell="J22" sqref="J22"/>
    </sheetView>
  </sheetViews>
  <sheetFormatPr defaultColWidth="8" defaultRowHeight="12.75" x14ac:dyDescent="0.2"/>
  <cols>
    <col min="1" max="1" width="3" style="14" customWidth="1"/>
    <col min="2" max="2" width="5.125" style="14" customWidth="1"/>
    <col min="3" max="3" width="34.625" style="16" customWidth="1"/>
    <col min="4" max="4" width="21.625" style="17" customWidth="1"/>
    <col min="5" max="5" width="10.75" style="14" customWidth="1"/>
    <col min="6" max="6" width="9.25" style="14" customWidth="1"/>
    <col min="7" max="7" width="11.25" style="14" customWidth="1"/>
    <col min="8" max="8" width="9.5" style="14" customWidth="1"/>
    <col min="9" max="9" width="8" style="14"/>
    <col min="10" max="10" width="9.625" style="14" customWidth="1"/>
    <col min="11" max="11" width="20.875" style="14" customWidth="1"/>
    <col min="12" max="12" width="16.25" style="14" customWidth="1"/>
    <col min="13" max="13" width="14.75" style="14" customWidth="1"/>
    <col min="14" max="14" width="12.125" style="14" customWidth="1"/>
    <col min="15" max="15" width="13.75" style="14" customWidth="1"/>
    <col min="16" max="16" width="26.25" style="14" customWidth="1"/>
    <col min="17" max="254" width="8" style="14"/>
    <col min="255" max="255" width="3" style="14" customWidth="1"/>
    <col min="256" max="256" width="4" style="14" bestFit="1" customWidth="1"/>
    <col min="257" max="257" width="18.75" style="14" customWidth="1"/>
    <col min="258" max="258" width="23.125" style="14" customWidth="1"/>
    <col min="259" max="259" width="12.75" style="14" bestFit="1" customWidth="1"/>
    <col min="260" max="260" width="10.75" style="14" bestFit="1" customWidth="1"/>
    <col min="261" max="261" width="11.625" style="14" bestFit="1" customWidth="1"/>
    <col min="262" max="262" width="13" style="14" bestFit="1" customWidth="1"/>
    <col min="263" max="263" width="11.125" style="14" bestFit="1" customWidth="1"/>
    <col min="264" max="264" width="7.5" style="14" bestFit="1" customWidth="1"/>
    <col min="265" max="265" width="6" style="14" bestFit="1" customWidth="1"/>
    <col min="266" max="266" width="15.25" style="14" bestFit="1" customWidth="1"/>
    <col min="267" max="267" width="10.75" style="14" bestFit="1" customWidth="1"/>
    <col min="268" max="269" width="9.75" style="14" bestFit="1" customWidth="1"/>
    <col min="270" max="270" width="6" style="14" bestFit="1" customWidth="1"/>
    <col min="271" max="510" width="8" style="14"/>
    <col min="511" max="511" width="3" style="14" customWidth="1"/>
    <col min="512" max="512" width="4" style="14" bestFit="1" customWidth="1"/>
    <col min="513" max="513" width="18.75" style="14" customWidth="1"/>
    <col min="514" max="514" width="23.125" style="14" customWidth="1"/>
    <col min="515" max="515" width="12.75" style="14" bestFit="1" customWidth="1"/>
    <col min="516" max="516" width="10.75" style="14" bestFit="1" customWidth="1"/>
    <col min="517" max="517" width="11.625" style="14" bestFit="1" customWidth="1"/>
    <col min="518" max="518" width="13" style="14" bestFit="1" customWidth="1"/>
    <col min="519" max="519" width="11.125" style="14" bestFit="1" customWidth="1"/>
    <col min="520" max="520" width="7.5" style="14" bestFit="1" customWidth="1"/>
    <col min="521" max="521" width="6" style="14" bestFit="1" customWidth="1"/>
    <col min="522" max="522" width="15.25" style="14" bestFit="1" customWidth="1"/>
    <col min="523" max="523" width="10.75" style="14" bestFit="1" customWidth="1"/>
    <col min="524" max="525" width="9.75" style="14" bestFit="1" customWidth="1"/>
    <col min="526" max="526" width="6" style="14" bestFit="1" customWidth="1"/>
    <col min="527" max="766" width="8" style="14"/>
    <col min="767" max="767" width="3" style="14" customWidth="1"/>
    <col min="768" max="768" width="4" style="14" bestFit="1" customWidth="1"/>
    <col min="769" max="769" width="18.75" style="14" customWidth="1"/>
    <col min="770" max="770" width="23.125" style="14" customWidth="1"/>
    <col min="771" max="771" width="12.75" style="14" bestFit="1" customWidth="1"/>
    <col min="772" max="772" width="10.75" style="14" bestFit="1" customWidth="1"/>
    <col min="773" max="773" width="11.625" style="14" bestFit="1" customWidth="1"/>
    <col min="774" max="774" width="13" style="14" bestFit="1" customWidth="1"/>
    <col min="775" max="775" width="11.125" style="14" bestFit="1" customWidth="1"/>
    <col min="776" max="776" width="7.5" style="14" bestFit="1" customWidth="1"/>
    <col min="777" max="777" width="6" style="14" bestFit="1" customWidth="1"/>
    <col min="778" max="778" width="15.25" style="14" bestFit="1" customWidth="1"/>
    <col min="779" max="779" width="10.75" style="14" bestFit="1" customWidth="1"/>
    <col min="780" max="781" width="9.75" style="14" bestFit="1" customWidth="1"/>
    <col min="782" max="782" width="6" style="14" bestFit="1" customWidth="1"/>
    <col min="783" max="1022" width="8" style="14"/>
    <col min="1023" max="1023" width="3" style="14" customWidth="1"/>
    <col min="1024" max="1024" width="4" style="14" bestFit="1" customWidth="1"/>
    <col min="1025" max="1025" width="18.75" style="14" customWidth="1"/>
    <col min="1026" max="1026" width="23.125" style="14" customWidth="1"/>
    <col min="1027" max="1027" width="12.75" style="14" bestFit="1" customWidth="1"/>
    <col min="1028" max="1028" width="10.75" style="14" bestFit="1" customWidth="1"/>
    <col min="1029" max="1029" width="11.625" style="14" bestFit="1" customWidth="1"/>
    <col min="1030" max="1030" width="13" style="14" bestFit="1" customWidth="1"/>
    <col min="1031" max="1031" width="11.125" style="14" bestFit="1" customWidth="1"/>
    <col min="1032" max="1032" width="7.5" style="14" bestFit="1" customWidth="1"/>
    <col min="1033" max="1033" width="6" style="14" bestFit="1" customWidth="1"/>
    <col min="1034" max="1034" width="15.25" style="14" bestFit="1" customWidth="1"/>
    <col min="1035" max="1035" width="10.75" style="14" bestFit="1" customWidth="1"/>
    <col min="1036" max="1037" width="9.75" style="14" bestFit="1" customWidth="1"/>
    <col min="1038" max="1038" width="6" style="14" bestFit="1" customWidth="1"/>
    <col min="1039" max="1278" width="8" style="14"/>
    <col min="1279" max="1279" width="3" style="14" customWidth="1"/>
    <col min="1280" max="1280" width="4" style="14" bestFit="1" customWidth="1"/>
    <col min="1281" max="1281" width="18.75" style="14" customWidth="1"/>
    <col min="1282" max="1282" width="23.125" style="14" customWidth="1"/>
    <col min="1283" max="1283" width="12.75" style="14" bestFit="1" customWidth="1"/>
    <col min="1284" max="1284" width="10.75" style="14" bestFit="1" customWidth="1"/>
    <col min="1285" max="1285" width="11.625" style="14" bestFit="1" customWidth="1"/>
    <col min="1286" max="1286" width="13" style="14" bestFit="1" customWidth="1"/>
    <col min="1287" max="1287" width="11.125" style="14" bestFit="1" customWidth="1"/>
    <col min="1288" max="1288" width="7.5" style="14" bestFit="1" customWidth="1"/>
    <col min="1289" max="1289" width="6" style="14" bestFit="1" customWidth="1"/>
    <col min="1290" max="1290" width="15.25" style="14" bestFit="1" customWidth="1"/>
    <col min="1291" max="1291" width="10.75" style="14" bestFit="1" customWidth="1"/>
    <col min="1292" max="1293" width="9.75" style="14" bestFit="1" customWidth="1"/>
    <col min="1294" max="1294" width="6" style="14" bestFit="1" customWidth="1"/>
    <col min="1295" max="1534" width="8" style="14"/>
    <col min="1535" max="1535" width="3" style="14" customWidth="1"/>
    <col min="1536" max="1536" width="4" style="14" bestFit="1" customWidth="1"/>
    <col min="1537" max="1537" width="18.75" style="14" customWidth="1"/>
    <col min="1538" max="1538" width="23.125" style="14" customWidth="1"/>
    <col min="1539" max="1539" width="12.75" style="14" bestFit="1" customWidth="1"/>
    <col min="1540" max="1540" width="10.75" style="14" bestFit="1" customWidth="1"/>
    <col min="1541" max="1541" width="11.625" style="14" bestFit="1" customWidth="1"/>
    <col min="1542" max="1542" width="13" style="14" bestFit="1" customWidth="1"/>
    <col min="1543" max="1543" width="11.125" style="14" bestFit="1" customWidth="1"/>
    <col min="1544" max="1544" width="7.5" style="14" bestFit="1" customWidth="1"/>
    <col min="1545" max="1545" width="6" style="14" bestFit="1" customWidth="1"/>
    <col min="1546" max="1546" width="15.25" style="14" bestFit="1" customWidth="1"/>
    <col min="1547" max="1547" width="10.75" style="14" bestFit="1" customWidth="1"/>
    <col min="1548" max="1549" width="9.75" style="14" bestFit="1" customWidth="1"/>
    <col min="1550" max="1550" width="6" style="14" bestFit="1" customWidth="1"/>
    <col min="1551" max="1790" width="8" style="14"/>
    <col min="1791" max="1791" width="3" style="14" customWidth="1"/>
    <col min="1792" max="1792" width="4" style="14" bestFit="1" customWidth="1"/>
    <col min="1793" max="1793" width="18.75" style="14" customWidth="1"/>
    <col min="1794" max="1794" width="23.125" style="14" customWidth="1"/>
    <col min="1795" max="1795" width="12.75" style="14" bestFit="1" customWidth="1"/>
    <col min="1796" max="1796" width="10.75" style="14" bestFit="1" customWidth="1"/>
    <col min="1797" max="1797" width="11.625" style="14" bestFit="1" customWidth="1"/>
    <col min="1798" max="1798" width="13" style="14" bestFit="1" customWidth="1"/>
    <col min="1799" max="1799" width="11.125" style="14" bestFit="1" customWidth="1"/>
    <col min="1800" max="1800" width="7.5" style="14" bestFit="1" customWidth="1"/>
    <col min="1801" max="1801" width="6" style="14" bestFit="1" customWidth="1"/>
    <col min="1802" max="1802" width="15.25" style="14" bestFit="1" customWidth="1"/>
    <col min="1803" max="1803" width="10.75" style="14" bestFit="1" customWidth="1"/>
    <col min="1804" max="1805" width="9.75" style="14" bestFit="1" customWidth="1"/>
    <col min="1806" max="1806" width="6" style="14" bestFit="1" customWidth="1"/>
    <col min="1807" max="2046" width="8" style="14"/>
    <col min="2047" max="2047" width="3" style="14" customWidth="1"/>
    <col min="2048" max="2048" width="4" style="14" bestFit="1" customWidth="1"/>
    <col min="2049" max="2049" width="18.75" style="14" customWidth="1"/>
    <col min="2050" max="2050" width="23.125" style="14" customWidth="1"/>
    <col min="2051" max="2051" width="12.75" style="14" bestFit="1" customWidth="1"/>
    <col min="2052" max="2052" width="10.75" style="14" bestFit="1" customWidth="1"/>
    <col min="2053" max="2053" width="11.625" style="14" bestFit="1" customWidth="1"/>
    <col min="2054" max="2054" width="13" style="14" bestFit="1" customWidth="1"/>
    <col min="2055" max="2055" width="11.125" style="14" bestFit="1" customWidth="1"/>
    <col min="2056" max="2056" width="7.5" style="14" bestFit="1" customWidth="1"/>
    <col min="2057" max="2057" width="6" style="14" bestFit="1" customWidth="1"/>
    <col min="2058" max="2058" width="15.25" style="14" bestFit="1" customWidth="1"/>
    <col min="2059" max="2059" width="10.75" style="14" bestFit="1" customWidth="1"/>
    <col min="2060" max="2061" width="9.75" style="14" bestFit="1" customWidth="1"/>
    <col min="2062" max="2062" width="6" style="14" bestFit="1" customWidth="1"/>
    <col min="2063" max="2302" width="8" style="14"/>
    <col min="2303" max="2303" width="3" style="14" customWidth="1"/>
    <col min="2304" max="2304" width="4" style="14" bestFit="1" customWidth="1"/>
    <col min="2305" max="2305" width="18.75" style="14" customWidth="1"/>
    <col min="2306" max="2306" width="23.125" style="14" customWidth="1"/>
    <col min="2307" max="2307" width="12.75" style="14" bestFit="1" customWidth="1"/>
    <col min="2308" max="2308" width="10.75" style="14" bestFit="1" customWidth="1"/>
    <col min="2309" max="2309" width="11.625" style="14" bestFit="1" customWidth="1"/>
    <col min="2310" max="2310" width="13" style="14" bestFit="1" customWidth="1"/>
    <col min="2311" max="2311" width="11.125" style="14" bestFit="1" customWidth="1"/>
    <col min="2312" max="2312" width="7.5" style="14" bestFit="1" customWidth="1"/>
    <col min="2313" max="2313" width="6" style="14" bestFit="1" customWidth="1"/>
    <col min="2314" max="2314" width="15.25" style="14" bestFit="1" customWidth="1"/>
    <col min="2315" max="2315" width="10.75" style="14" bestFit="1" customWidth="1"/>
    <col min="2316" max="2317" width="9.75" style="14" bestFit="1" customWidth="1"/>
    <col min="2318" max="2318" width="6" style="14" bestFit="1" customWidth="1"/>
    <col min="2319" max="2558" width="8" style="14"/>
    <col min="2559" max="2559" width="3" style="14" customWidth="1"/>
    <col min="2560" max="2560" width="4" style="14" bestFit="1" customWidth="1"/>
    <col min="2561" max="2561" width="18.75" style="14" customWidth="1"/>
    <col min="2562" max="2562" width="23.125" style="14" customWidth="1"/>
    <col min="2563" max="2563" width="12.75" style="14" bestFit="1" customWidth="1"/>
    <col min="2564" max="2564" width="10.75" style="14" bestFit="1" customWidth="1"/>
    <col min="2565" max="2565" width="11.625" style="14" bestFit="1" customWidth="1"/>
    <col min="2566" max="2566" width="13" style="14" bestFit="1" customWidth="1"/>
    <col min="2567" max="2567" width="11.125" style="14" bestFit="1" customWidth="1"/>
    <col min="2568" max="2568" width="7.5" style="14" bestFit="1" customWidth="1"/>
    <col min="2569" max="2569" width="6" style="14" bestFit="1" customWidth="1"/>
    <col min="2570" max="2570" width="15.25" style="14" bestFit="1" customWidth="1"/>
    <col min="2571" max="2571" width="10.75" style="14" bestFit="1" customWidth="1"/>
    <col min="2572" max="2573" width="9.75" style="14" bestFit="1" customWidth="1"/>
    <col min="2574" max="2574" width="6" style="14" bestFit="1" customWidth="1"/>
    <col min="2575" max="2814" width="8" style="14"/>
    <col min="2815" max="2815" width="3" style="14" customWidth="1"/>
    <col min="2816" max="2816" width="4" style="14" bestFit="1" customWidth="1"/>
    <col min="2817" max="2817" width="18.75" style="14" customWidth="1"/>
    <col min="2818" max="2818" width="23.125" style="14" customWidth="1"/>
    <col min="2819" max="2819" width="12.75" style="14" bestFit="1" customWidth="1"/>
    <col min="2820" max="2820" width="10.75" style="14" bestFit="1" customWidth="1"/>
    <col min="2821" max="2821" width="11.625" style="14" bestFit="1" customWidth="1"/>
    <col min="2822" max="2822" width="13" style="14" bestFit="1" customWidth="1"/>
    <col min="2823" max="2823" width="11.125" style="14" bestFit="1" customWidth="1"/>
    <col min="2824" max="2824" width="7.5" style="14" bestFit="1" customWidth="1"/>
    <col min="2825" max="2825" width="6" style="14" bestFit="1" customWidth="1"/>
    <col min="2826" max="2826" width="15.25" style="14" bestFit="1" customWidth="1"/>
    <col min="2827" max="2827" width="10.75" style="14" bestFit="1" customWidth="1"/>
    <col min="2828" max="2829" width="9.75" style="14" bestFit="1" customWidth="1"/>
    <col min="2830" max="2830" width="6" style="14" bestFit="1" customWidth="1"/>
    <col min="2831" max="3070" width="8" style="14"/>
    <col min="3071" max="3071" width="3" style="14" customWidth="1"/>
    <col min="3072" max="3072" width="4" style="14" bestFit="1" customWidth="1"/>
    <col min="3073" max="3073" width="18.75" style="14" customWidth="1"/>
    <col min="3074" max="3074" width="23.125" style="14" customWidth="1"/>
    <col min="3075" max="3075" width="12.75" style="14" bestFit="1" customWidth="1"/>
    <col min="3076" max="3076" width="10.75" style="14" bestFit="1" customWidth="1"/>
    <col min="3077" max="3077" width="11.625" style="14" bestFit="1" customWidth="1"/>
    <col min="3078" max="3078" width="13" style="14" bestFit="1" customWidth="1"/>
    <col min="3079" max="3079" width="11.125" style="14" bestFit="1" customWidth="1"/>
    <col min="3080" max="3080" width="7.5" style="14" bestFit="1" customWidth="1"/>
    <col min="3081" max="3081" width="6" style="14" bestFit="1" customWidth="1"/>
    <col min="3082" max="3082" width="15.25" style="14" bestFit="1" customWidth="1"/>
    <col min="3083" max="3083" width="10.75" style="14" bestFit="1" customWidth="1"/>
    <col min="3084" max="3085" width="9.75" style="14" bestFit="1" customWidth="1"/>
    <col min="3086" max="3086" width="6" style="14" bestFit="1" customWidth="1"/>
    <col min="3087" max="3326" width="8" style="14"/>
    <col min="3327" max="3327" width="3" style="14" customWidth="1"/>
    <col min="3328" max="3328" width="4" style="14" bestFit="1" customWidth="1"/>
    <col min="3329" max="3329" width="18.75" style="14" customWidth="1"/>
    <col min="3330" max="3330" width="23.125" style="14" customWidth="1"/>
    <col min="3331" max="3331" width="12.75" style="14" bestFit="1" customWidth="1"/>
    <col min="3332" max="3332" width="10.75" style="14" bestFit="1" customWidth="1"/>
    <col min="3333" max="3333" width="11.625" style="14" bestFit="1" customWidth="1"/>
    <col min="3334" max="3334" width="13" style="14" bestFit="1" customWidth="1"/>
    <col min="3335" max="3335" width="11.125" style="14" bestFit="1" customWidth="1"/>
    <col min="3336" max="3336" width="7.5" style="14" bestFit="1" customWidth="1"/>
    <col min="3337" max="3337" width="6" style="14" bestFit="1" customWidth="1"/>
    <col min="3338" max="3338" width="15.25" style="14" bestFit="1" customWidth="1"/>
    <col min="3339" max="3339" width="10.75" style="14" bestFit="1" customWidth="1"/>
    <col min="3340" max="3341" width="9.75" style="14" bestFit="1" customWidth="1"/>
    <col min="3342" max="3342" width="6" style="14" bestFit="1" customWidth="1"/>
    <col min="3343" max="3582" width="8" style="14"/>
    <col min="3583" max="3583" width="3" style="14" customWidth="1"/>
    <col min="3584" max="3584" width="4" style="14" bestFit="1" customWidth="1"/>
    <col min="3585" max="3585" width="18.75" style="14" customWidth="1"/>
    <col min="3586" max="3586" width="23.125" style="14" customWidth="1"/>
    <col min="3587" max="3587" width="12.75" style="14" bestFit="1" customWidth="1"/>
    <col min="3588" max="3588" width="10.75" style="14" bestFit="1" customWidth="1"/>
    <col min="3589" max="3589" width="11.625" style="14" bestFit="1" customWidth="1"/>
    <col min="3590" max="3590" width="13" style="14" bestFit="1" customWidth="1"/>
    <col min="3591" max="3591" width="11.125" style="14" bestFit="1" customWidth="1"/>
    <col min="3592" max="3592" width="7.5" style="14" bestFit="1" customWidth="1"/>
    <col min="3593" max="3593" width="6" style="14" bestFit="1" customWidth="1"/>
    <col min="3594" max="3594" width="15.25" style="14" bestFit="1" customWidth="1"/>
    <col min="3595" max="3595" width="10.75" style="14" bestFit="1" customWidth="1"/>
    <col min="3596" max="3597" width="9.75" style="14" bestFit="1" customWidth="1"/>
    <col min="3598" max="3598" width="6" style="14" bestFit="1" customWidth="1"/>
    <col min="3599" max="3838" width="8" style="14"/>
    <col min="3839" max="3839" width="3" style="14" customWidth="1"/>
    <col min="3840" max="3840" width="4" style="14" bestFit="1" customWidth="1"/>
    <col min="3841" max="3841" width="18.75" style="14" customWidth="1"/>
    <col min="3842" max="3842" width="23.125" style="14" customWidth="1"/>
    <col min="3843" max="3843" width="12.75" style="14" bestFit="1" customWidth="1"/>
    <col min="3844" max="3844" width="10.75" style="14" bestFit="1" customWidth="1"/>
    <col min="3845" max="3845" width="11.625" style="14" bestFit="1" customWidth="1"/>
    <col min="3846" max="3846" width="13" style="14" bestFit="1" customWidth="1"/>
    <col min="3847" max="3847" width="11.125" style="14" bestFit="1" customWidth="1"/>
    <col min="3848" max="3848" width="7.5" style="14" bestFit="1" customWidth="1"/>
    <col min="3849" max="3849" width="6" style="14" bestFit="1" customWidth="1"/>
    <col min="3850" max="3850" width="15.25" style="14" bestFit="1" customWidth="1"/>
    <col min="3851" max="3851" width="10.75" style="14" bestFit="1" customWidth="1"/>
    <col min="3852" max="3853" width="9.75" style="14" bestFit="1" customWidth="1"/>
    <col min="3854" max="3854" width="6" style="14" bestFit="1" customWidth="1"/>
    <col min="3855" max="4094" width="8" style="14"/>
    <col min="4095" max="4095" width="3" style="14" customWidth="1"/>
    <col min="4096" max="4096" width="4" style="14" bestFit="1" customWidth="1"/>
    <col min="4097" max="4097" width="18.75" style="14" customWidth="1"/>
    <col min="4098" max="4098" width="23.125" style="14" customWidth="1"/>
    <col min="4099" max="4099" width="12.75" style="14" bestFit="1" customWidth="1"/>
    <col min="4100" max="4100" width="10.75" style="14" bestFit="1" customWidth="1"/>
    <col min="4101" max="4101" width="11.625" style="14" bestFit="1" customWidth="1"/>
    <col min="4102" max="4102" width="13" style="14" bestFit="1" customWidth="1"/>
    <col min="4103" max="4103" width="11.125" style="14" bestFit="1" customWidth="1"/>
    <col min="4104" max="4104" width="7.5" style="14" bestFit="1" customWidth="1"/>
    <col min="4105" max="4105" width="6" style="14" bestFit="1" customWidth="1"/>
    <col min="4106" max="4106" width="15.25" style="14" bestFit="1" customWidth="1"/>
    <col min="4107" max="4107" width="10.75" style="14" bestFit="1" customWidth="1"/>
    <col min="4108" max="4109" width="9.75" style="14" bestFit="1" customWidth="1"/>
    <col min="4110" max="4110" width="6" style="14" bestFit="1" customWidth="1"/>
    <col min="4111" max="4350" width="8" style="14"/>
    <col min="4351" max="4351" width="3" style="14" customWidth="1"/>
    <col min="4352" max="4352" width="4" style="14" bestFit="1" customWidth="1"/>
    <col min="4353" max="4353" width="18.75" style="14" customWidth="1"/>
    <col min="4354" max="4354" width="23.125" style="14" customWidth="1"/>
    <col min="4355" max="4355" width="12.75" style="14" bestFit="1" customWidth="1"/>
    <col min="4356" max="4356" width="10.75" style="14" bestFit="1" customWidth="1"/>
    <col min="4357" max="4357" width="11.625" style="14" bestFit="1" customWidth="1"/>
    <col min="4358" max="4358" width="13" style="14" bestFit="1" customWidth="1"/>
    <col min="4359" max="4359" width="11.125" style="14" bestFit="1" customWidth="1"/>
    <col min="4360" max="4360" width="7.5" style="14" bestFit="1" customWidth="1"/>
    <col min="4361" max="4361" width="6" style="14" bestFit="1" customWidth="1"/>
    <col min="4362" max="4362" width="15.25" style="14" bestFit="1" customWidth="1"/>
    <col min="4363" max="4363" width="10.75" style="14" bestFit="1" customWidth="1"/>
    <col min="4364" max="4365" width="9.75" style="14" bestFit="1" customWidth="1"/>
    <col min="4366" max="4366" width="6" style="14" bestFit="1" customWidth="1"/>
    <col min="4367" max="4606" width="8" style="14"/>
    <col min="4607" max="4607" width="3" style="14" customWidth="1"/>
    <col min="4608" max="4608" width="4" style="14" bestFit="1" customWidth="1"/>
    <col min="4609" max="4609" width="18.75" style="14" customWidth="1"/>
    <col min="4610" max="4610" width="23.125" style="14" customWidth="1"/>
    <col min="4611" max="4611" width="12.75" style="14" bestFit="1" customWidth="1"/>
    <col min="4612" max="4612" width="10.75" style="14" bestFit="1" customWidth="1"/>
    <col min="4613" max="4613" width="11.625" style="14" bestFit="1" customWidth="1"/>
    <col min="4614" max="4614" width="13" style="14" bestFit="1" customWidth="1"/>
    <col min="4615" max="4615" width="11.125" style="14" bestFit="1" customWidth="1"/>
    <col min="4616" max="4616" width="7.5" style="14" bestFit="1" customWidth="1"/>
    <col min="4617" max="4617" width="6" style="14" bestFit="1" customWidth="1"/>
    <col min="4618" max="4618" width="15.25" style="14" bestFit="1" customWidth="1"/>
    <col min="4619" max="4619" width="10.75" style="14" bestFit="1" customWidth="1"/>
    <col min="4620" max="4621" width="9.75" style="14" bestFit="1" customWidth="1"/>
    <col min="4622" max="4622" width="6" style="14" bestFit="1" customWidth="1"/>
    <col min="4623" max="4862" width="8" style="14"/>
    <col min="4863" max="4863" width="3" style="14" customWidth="1"/>
    <col min="4864" max="4864" width="4" style="14" bestFit="1" customWidth="1"/>
    <col min="4865" max="4865" width="18.75" style="14" customWidth="1"/>
    <col min="4866" max="4866" width="23.125" style="14" customWidth="1"/>
    <col min="4867" max="4867" width="12.75" style="14" bestFit="1" customWidth="1"/>
    <col min="4868" max="4868" width="10.75" style="14" bestFit="1" customWidth="1"/>
    <col min="4869" max="4869" width="11.625" style="14" bestFit="1" customWidth="1"/>
    <col min="4870" max="4870" width="13" style="14" bestFit="1" customWidth="1"/>
    <col min="4871" max="4871" width="11.125" style="14" bestFit="1" customWidth="1"/>
    <col min="4872" max="4872" width="7.5" style="14" bestFit="1" customWidth="1"/>
    <col min="4873" max="4873" width="6" style="14" bestFit="1" customWidth="1"/>
    <col min="4874" max="4874" width="15.25" style="14" bestFit="1" customWidth="1"/>
    <col min="4875" max="4875" width="10.75" style="14" bestFit="1" customWidth="1"/>
    <col min="4876" max="4877" width="9.75" style="14" bestFit="1" customWidth="1"/>
    <col min="4878" max="4878" width="6" style="14" bestFit="1" customWidth="1"/>
    <col min="4879" max="5118" width="8" style="14"/>
    <col min="5119" max="5119" width="3" style="14" customWidth="1"/>
    <col min="5120" max="5120" width="4" style="14" bestFit="1" customWidth="1"/>
    <col min="5121" max="5121" width="18.75" style="14" customWidth="1"/>
    <col min="5122" max="5122" width="23.125" style="14" customWidth="1"/>
    <col min="5123" max="5123" width="12.75" style="14" bestFit="1" customWidth="1"/>
    <col min="5124" max="5124" width="10.75" style="14" bestFit="1" customWidth="1"/>
    <col min="5125" max="5125" width="11.625" style="14" bestFit="1" customWidth="1"/>
    <col min="5126" max="5126" width="13" style="14" bestFit="1" customWidth="1"/>
    <col min="5127" max="5127" width="11.125" style="14" bestFit="1" customWidth="1"/>
    <col min="5128" max="5128" width="7.5" style="14" bestFit="1" customWidth="1"/>
    <col min="5129" max="5129" width="6" style="14" bestFit="1" customWidth="1"/>
    <col min="5130" max="5130" width="15.25" style="14" bestFit="1" customWidth="1"/>
    <col min="5131" max="5131" width="10.75" style="14" bestFit="1" customWidth="1"/>
    <col min="5132" max="5133" width="9.75" style="14" bestFit="1" customWidth="1"/>
    <col min="5134" max="5134" width="6" style="14" bestFit="1" customWidth="1"/>
    <col min="5135" max="5374" width="8" style="14"/>
    <col min="5375" max="5375" width="3" style="14" customWidth="1"/>
    <col min="5376" max="5376" width="4" style="14" bestFit="1" customWidth="1"/>
    <col min="5377" max="5377" width="18.75" style="14" customWidth="1"/>
    <col min="5378" max="5378" width="23.125" style="14" customWidth="1"/>
    <col min="5379" max="5379" width="12.75" style="14" bestFit="1" customWidth="1"/>
    <col min="5380" max="5380" width="10.75" style="14" bestFit="1" customWidth="1"/>
    <col min="5381" max="5381" width="11.625" style="14" bestFit="1" customWidth="1"/>
    <col min="5382" max="5382" width="13" style="14" bestFit="1" customWidth="1"/>
    <col min="5383" max="5383" width="11.125" style="14" bestFit="1" customWidth="1"/>
    <col min="5384" max="5384" width="7.5" style="14" bestFit="1" customWidth="1"/>
    <col min="5385" max="5385" width="6" style="14" bestFit="1" customWidth="1"/>
    <col min="5386" max="5386" width="15.25" style="14" bestFit="1" customWidth="1"/>
    <col min="5387" max="5387" width="10.75" style="14" bestFit="1" customWidth="1"/>
    <col min="5388" max="5389" width="9.75" style="14" bestFit="1" customWidth="1"/>
    <col min="5390" max="5390" width="6" style="14" bestFit="1" customWidth="1"/>
    <col min="5391" max="5630" width="8" style="14"/>
    <col min="5631" max="5631" width="3" style="14" customWidth="1"/>
    <col min="5632" max="5632" width="4" style="14" bestFit="1" customWidth="1"/>
    <col min="5633" max="5633" width="18.75" style="14" customWidth="1"/>
    <col min="5634" max="5634" width="23.125" style="14" customWidth="1"/>
    <col min="5635" max="5635" width="12.75" style="14" bestFit="1" customWidth="1"/>
    <col min="5636" max="5636" width="10.75" style="14" bestFit="1" customWidth="1"/>
    <col min="5637" max="5637" width="11.625" style="14" bestFit="1" customWidth="1"/>
    <col min="5638" max="5638" width="13" style="14" bestFit="1" customWidth="1"/>
    <col min="5639" max="5639" width="11.125" style="14" bestFit="1" customWidth="1"/>
    <col min="5640" max="5640" width="7.5" style="14" bestFit="1" customWidth="1"/>
    <col min="5641" max="5641" width="6" style="14" bestFit="1" customWidth="1"/>
    <col min="5642" max="5642" width="15.25" style="14" bestFit="1" customWidth="1"/>
    <col min="5643" max="5643" width="10.75" style="14" bestFit="1" customWidth="1"/>
    <col min="5644" max="5645" width="9.75" style="14" bestFit="1" customWidth="1"/>
    <col min="5646" max="5646" width="6" style="14" bestFit="1" customWidth="1"/>
    <col min="5647" max="5886" width="8" style="14"/>
    <col min="5887" max="5887" width="3" style="14" customWidth="1"/>
    <col min="5888" max="5888" width="4" style="14" bestFit="1" customWidth="1"/>
    <col min="5889" max="5889" width="18.75" style="14" customWidth="1"/>
    <col min="5890" max="5890" width="23.125" style="14" customWidth="1"/>
    <col min="5891" max="5891" width="12.75" style="14" bestFit="1" customWidth="1"/>
    <col min="5892" max="5892" width="10.75" style="14" bestFit="1" customWidth="1"/>
    <col min="5893" max="5893" width="11.625" style="14" bestFit="1" customWidth="1"/>
    <col min="5894" max="5894" width="13" style="14" bestFit="1" customWidth="1"/>
    <col min="5895" max="5895" width="11.125" style="14" bestFit="1" customWidth="1"/>
    <col min="5896" max="5896" width="7.5" style="14" bestFit="1" customWidth="1"/>
    <col min="5897" max="5897" width="6" style="14" bestFit="1" customWidth="1"/>
    <col min="5898" max="5898" width="15.25" style="14" bestFit="1" customWidth="1"/>
    <col min="5899" max="5899" width="10.75" style="14" bestFit="1" customWidth="1"/>
    <col min="5900" max="5901" width="9.75" style="14" bestFit="1" customWidth="1"/>
    <col min="5902" max="5902" width="6" style="14" bestFit="1" customWidth="1"/>
    <col min="5903" max="6142" width="8" style="14"/>
    <col min="6143" max="6143" width="3" style="14" customWidth="1"/>
    <col min="6144" max="6144" width="4" style="14" bestFit="1" customWidth="1"/>
    <col min="6145" max="6145" width="18.75" style="14" customWidth="1"/>
    <col min="6146" max="6146" width="23.125" style="14" customWidth="1"/>
    <col min="6147" max="6147" width="12.75" style="14" bestFit="1" customWidth="1"/>
    <col min="6148" max="6148" width="10.75" style="14" bestFit="1" customWidth="1"/>
    <col min="6149" max="6149" width="11.625" style="14" bestFit="1" customWidth="1"/>
    <col min="6150" max="6150" width="13" style="14" bestFit="1" customWidth="1"/>
    <col min="6151" max="6151" width="11.125" style="14" bestFit="1" customWidth="1"/>
    <col min="6152" max="6152" width="7.5" style="14" bestFit="1" customWidth="1"/>
    <col min="6153" max="6153" width="6" style="14" bestFit="1" customWidth="1"/>
    <col min="6154" max="6154" width="15.25" style="14" bestFit="1" customWidth="1"/>
    <col min="6155" max="6155" width="10.75" style="14" bestFit="1" customWidth="1"/>
    <col min="6156" max="6157" width="9.75" style="14" bestFit="1" customWidth="1"/>
    <col min="6158" max="6158" width="6" style="14" bestFit="1" customWidth="1"/>
    <col min="6159" max="6398" width="8" style="14"/>
    <col min="6399" max="6399" width="3" style="14" customWidth="1"/>
    <col min="6400" max="6400" width="4" style="14" bestFit="1" customWidth="1"/>
    <col min="6401" max="6401" width="18.75" style="14" customWidth="1"/>
    <col min="6402" max="6402" width="23.125" style="14" customWidth="1"/>
    <col min="6403" max="6403" width="12.75" style="14" bestFit="1" customWidth="1"/>
    <col min="6404" max="6404" width="10.75" style="14" bestFit="1" customWidth="1"/>
    <col min="6405" max="6405" width="11.625" style="14" bestFit="1" customWidth="1"/>
    <col min="6406" max="6406" width="13" style="14" bestFit="1" customWidth="1"/>
    <col min="6407" max="6407" width="11.125" style="14" bestFit="1" customWidth="1"/>
    <col min="6408" max="6408" width="7.5" style="14" bestFit="1" customWidth="1"/>
    <col min="6409" max="6409" width="6" style="14" bestFit="1" customWidth="1"/>
    <col min="6410" max="6410" width="15.25" style="14" bestFit="1" customWidth="1"/>
    <col min="6411" max="6411" width="10.75" style="14" bestFit="1" customWidth="1"/>
    <col min="6412" max="6413" width="9.75" style="14" bestFit="1" customWidth="1"/>
    <col min="6414" max="6414" width="6" style="14" bestFit="1" customWidth="1"/>
    <col min="6415" max="6654" width="8" style="14"/>
    <col min="6655" max="6655" width="3" style="14" customWidth="1"/>
    <col min="6656" max="6656" width="4" style="14" bestFit="1" customWidth="1"/>
    <col min="6657" max="6657" width="18.75" style="14" customWidth="1"/>
    <col min="6658" max="6658" width="23.125" style="14" customWidth="1"/>
    <col min="6659" max="6659" width="12.75" style="14" bestFit="1" customWidth="1"/>
    <col min="6660" max="6660" width="10.75" style="14" bestFit="1" customWidth="1"/>
    <col min="6661" max="6661" width="11.625" style="14" bestFit="1" customWidth="1"/>
    <col min="6662" max="6662" width="13" style="14" bestFit="1" customWidth="1"/>
    <col min="6663" max="6663" width="11.125" style="14" bestFit="1" customWidth="1"/>
    <col min="6664" max="6664" width="7.5" style="14" bestFit="1" customWidth="1"/>
    <col min="6665" max="6665" width="6" style="14" bestFit="1" customWidth="1"/>
    <col min="6666" max="6666" width="15.25" style="14" bestFit="1" customWidth="1"/>
    <col min="6667" max="6667" width="10.75" style="14" bestFit="1" customWidth="1"/>
    <col min="6668" max="6669" width="9.75" style="14" bestFit="1" customWidth="1"/>
    <col min="6670" max="6670" width="6" style="14" bestFit="1" customWidth="1"/>
    <col min="6671" max="6910" width="8" style="14"/>
    <col min="6911" max="6911" width="3" style="14" customWidth="1"/>
    <col min="6912" max="6912" width="4" style="14" bestFit="1" customWidth="1"/>
    <col min="6913" max="6913" width="18.75" style="14" customWidth="1"/>
    <col min="6914" max="6914" width="23.125" style="14" customWidth="1"/>
    <col min="6915" max="6915" width="12.75" style="14" bestFit="1" customWidth="1"/>
    <col min="6916" max="6916" width="10.75" style="14" bestFit="1" customWidth="1"/>
    <col min="6917" max="6917" width="11.625" style="14" bestFit="1" customWidth="1"/>
    <col min="6918" max="6918" width="13" style="14" bestFit="1" customWidth="1"/>
    <col min="6919" max="6919" width="11.125" style="14" bestFit="1" customWidth="1"/>
    <col min="6920" max="6920" width="7.5" style="14" bestFit="1" customWidth="1"/>
    <col min="6921" max="6921" width="6" style="14" bestFit="1" customWidth="1"/>
    <col min="6922" max="6922" width="15.25" style="14" bestFit="1" customWidth="1"/>
    <col min="6923" max="6923" width="10.75" style="14" bestFit="1" customWidth="1"/>
    <col min="6924" max="6925" width="9.75" style="14" bestFit="1" customWidth="1"/>
    <col min="6926" max="6926" width="6" style="14" bestFit="1" customWidth="1"/>
    <col min="6927" max="7166" width="8" style="14"/>
    <col min="7167" max="7167" width="3" style="14" customWidth="1"/>
    <col min="7168" max="7168" width="4" style="14" bestFit="1" customWidth="1"/>
    <col min="7169" max="7169" width="18.75" style="14" customWidth="1"/>
    <col min="7170" max="7170" width="23.125" style="14" customWidth="1"/>
    <col min="7171" max="7171" width="12.75" style="14" bestFit="1" customWidth="1"/>
    <col min="7172" max="7172" width="10.75" style="14" bestFit="1" customWidth="1"/>
    <col min="7173" max="7173" width="11.625" style="14" bestFit="1" customWidth="1"/>
    <col min="7174" max="7174" width="13" style="14" bestFit="1" customWidth="1"/>
    <col min="7175" max="7175" width="11.125" style="14" bestFit="1" customWidth="1"/>
    <col min="7176" max="7176" width="7.5" style="14" bestFit="1" customWidth="1"/>
    <col min="7177" max="7177" width="6" style="14" bestFit="1" customWidth="1"/>
    <col min="7178" max="7178" width="15.25" style="14" bestFit="1" customWidth="1"/>
    <col min="7179" max="7179" width="10.75" style="14" bestFit="1" customWidth="1"/>
    <col min="7180" max="7181" width="9.75" style="14" bestFit="1" customWidth="1"/>
    <col min="7182" max="7182" width="6" style="14" bestFit="1" customWidth="1"/>
    <col min="7183" max="7422" width="8" style="14"/>
    <col min="7423" max="7423" width="3" style="14" customWidth="1"/>
    <col min="7424" max="7424" width="4" style="14" bestFit="1" customWidth="1"/>
    <col min="7425" max="7425" width="18.75" style="14" customWidth="1"/>
    <col min="7426" max="7426" width="23.125" style="14" customWidth="1"/>
    <col min="7427" max="7427" width="12.75" style="14" bestFit="1" customWidth="1"/>
    <col min="7428" max="7428" width="10.75" style="14" bestFit="1" customWidth="1"/>
    <col min="7429" max="7429" width="11.625" style="14" bestFit="1" customWidth="1"/>
    <col min="7430" max="7430" width="13" style="14" bestFit="1" customWidth="1"/>
    <col min="7431" max="7431" width="11.125" style="14" bestFit="1" customWidth="1"/>
    <col min="7432" max="7432" width="7.5" style="14" bestFit="1" customWidth="1"/>
    <col min="7433" max="7433" width="6" style="14" bestFit="1" customWidth="1"/>
    <col min="7434" max="7434" width="15.25" style="14" bestFit="1" customWidth="1"/>
    <col min="7435" max="7435" width="10.75" style="14" bestFit="1" customWidth="1"/>
    <col min="7436" max="7437" width="9.75" style="14" bestFit="1" customWidth="1"/>
    <col min="7438" max="7438" width="6" style="14" bestFit="1" customWidth="1"/>
    <col min="7439" max="7678" width="8" style="14"/>
    <col min="7679" max="7679" width="3" style="14" customWidth="1"/>
    <col min="7680" max="7680" width="4" style="14" bestFit="1" customWidth="1"/>
    <col min="7681" max="7681" width="18.75" style="14" customWidth="1"/>
    <col min="7682" max="7682" width="23.125" style="14" customWidth="1"/>
    <col min="7683" max="7683" width="12.75" style="14" bestFit="1" customWidth="1"/>
    <col min="7684" max="7684" width="10.75" style="14" bestFit="1" customWidth="1"/>
    <col min="7685" max="7685" width="11.625" style="14" bestFit="1" customWidth="1"/>
    <col min="7686" max="7686" width="13" style="14" bestFit="1" customWidth="1"/>
    <col min="7687" max="7687" width="11.125" style="14" bestFit="1" customWidth="1"/>
    <col min="7688" max="7688" width="7.5" style="14" bestFit="1" customWidth="1"/>
    <col min="7689" max="7689" width="6" style="14" bestFit="1" customWidth="1"/>
    <col min="7690" max="7690" width="15.25" style="14" bestFit="1" customWidth="1"/>
    <col min="7691" max="7691" width="10.75" style="14" bestFit="1" customWidth="1"/>
    <col min="7692" max="7693" width="9.75" style="14" bestFit="1" customWidth="1"/>
    <col min="7694" max="7694" width="6" style="14" bestFit="1" customWidth="1"/>
    <col min="7695" max="7934" width="8" style="14"/>
    <col min="7935" max="7935" width="3" style="14" customWidth="1"/>
    <col min="7936" max="7936" width="4" style="14" bestFit="1" customWidth="1"/>
    <col min="7937" max="7937" width="18.75" style="14" customWidth="1"/>
    <col min="7938" max="7938" width="23.125" style="14" customWidth="1"/>
    <col min="7939" max="7939" width="12.75" style="14" bestFit="1" customWidth="1"/>
    <col min="7940" max="7940" width="10.75" style="14" bestFit="1" customWidth="1"/>
    <col min="7941" max="7941" width="11.625" style="14" bestFit="1" customWidth="1"/>
    <col min="7942" max="7942" width="13" style="14" bestFit="1" customWidth="1"/>
    <col min="7943" max="7943" width="11.125" style="14" bestFit="1" customWidth="1"/>
    <col min="7944" max="7944" width="7.5" style="14" bestFit="1" customWidth="1"/>
    <col min="7945" max="7945" width="6" style="14" bestFit="1" customWidth="1"/>
    <col min="7946" max="7946" width="15.25" style="14" bestFit="1" customWidth="1"/>
    <col min="7947" max="7947" width="10.75" style="14" bestFit="1" customWidth="1"/>
    <col min="7948" max="7949" width="9.75" style="14" bestFit="1" customWidth="1"/>
    <col min="7950" max="7950" width="6" style="14" bestFit="1" customWidth="1"/>
    <col min="7951" max="8190" width="8" style="14"/>
    <col min="8191" max="8191" width="3" style="14" customWidth="1"/>
    <col min="8192" max="8192" width="4" style="14" bestFit="1" customWidth="1"/>
    <col min="8193" max="8193" width="18.75" style="14" customWidth="1"/>
    <col min="8194" max="8194" width="23.125" style="14" customWidth="1"/>
    <col min="8195" max="8195" width="12.75" style="14" bestFit="1" customWidth="1"/>
    <col min="8196" max="8196" width="10.75" style="14" bestFit="1" customWidth="1"/>
    <col min="8197" max="8197" width="11.625" style="14" bestFit="1" customWidth="1"/>
    <col min="8198" max="8198" width="13" style="14" bestFit="1" customWidth="1"/>
    <col min="8199" max="8199" width="11.125" style="14" bestFit="1" customWidth="1"/>
    <col min="8200" max="8200" width="7.5" style="14" bestFit="1" customWidth="1"/>
    <col min="8201" max="8201" width="6" style="14" bestFit="1" customWidth="1"/>
    <col min="8202" max="8202" width="15.25" style="14" bestFit="1" customWidth="1"/>
    <col min="8203" max="8203" width="10.75" style="14" bestFit="1" customWidth="1"/>
    <col min="8204" max="8205" width="9.75" style="14" bestFit="1" customWidth="1"/>
    <col min="8206" max="8206" width="6" style="14" bestFit="1" customWidth="1"/>
    <col min="8207" max="8446" width="8" style="14"/>
    <col min="8447" max="8447" width="3" style="14" customWidth="1"/>
    <col min="8448" max="8448" width="4" style="14" bestFit="1" customWidth="1"/>
    <col min="8449" max="8449" width="18.75" style="14" customWidth="1"/>
    <col min="8450" max="8450" width="23.125" style="14" customWidth="1"/>
    <col min="8451" max="8451" width="12.75" style="14" bestFit="1" customWidth="1"/>
    <col min="8452" max="8452" width="10.75" style="14" bestFit="1" customWidth="1"/>
    <col min="8453" max="8453" width="11.625" style="14" bestFit="1" customWidth="1"/>
    <col min="8454" max="8454" width="13" style="14" bestFit="1" customWidth="1"/>
    <col min="8455" max="8455" width="11.125" style="14" bestFit="1" customWidth="1"/>
    <col min="8456" max="8456" width="7.5" style="14" bestFit="1" customWidth="1"/>
    <col min="8457" max="8457" width="6" style="14" bestFit="1" customWidth="1"/>
    <col min="8458" max="8458" width="15.25" style="14" bestFit="1" customWidth="1"/>
    <col min="8459" max="8459" width="10.75" style="14" bestFit="1" customWidth="1"/>
    <col min="8460" max="8461" width="9.75" style="14" bestFit="1" customWidth="1"/>
    <col min="8462" max="8462" width="6" style="14" bestFit="1" customWidth="1"/>
    <col min="8463" max="8702" width="8" style="14"/>
    <col min="8703" max="8703" width="3" style="14" customWidth="1"/>
    <col min="8704" max="8704" width="4" style="14" bestFit="1" customWidth="1"/>
    <col min="8705" max="8705" width="18.75" style="14" customWidth="1"/>
    <col min="8706" max="8706" width="23.125" style="14" customWidth="1"/>
    <col min="8707" max="8707" width="12.75" style="14" bestFit="1" customWidth="1"/>
    <col min="8708" max="8708" width="10.75" style="14" bestFit="1" customWidth="1"/>
    <col min="8709" max="8709" width="11.625" style="14" bestFit="1" customWidth="1"/>
    <col min="8710" max="8710" width="13" style="14" bestFit="1" customWidth="1"/>
    <col min="8711" max="8711" width="11.125" style="14" bestFit="1" customWidth="1"/>
    <col min="8712" max="8712" width="7.5" style="14" bestFit="1" customWidth="1"/>
    <col min="8713" max="8713" width="6" style="14" bestFit="1" customWidth="1"/>
    <col min="8714" max="8714" width="15.25" style="14" bestFit="1" customWidth="1"/>
    <col min="8715" max="8715" width="10.75" style="14" bestFit="1" customWidth="1"/>
    <col min="8716" max="8717" width="9.75" style="14" bestFit="1" customWidth="1"/>
    <col min="8718" max="8718" width="6" style="14" bestFit="1" customWidth="1"/>
    <col min="8719" max="8958" width="8" style="14"/>
    <col min="8959" max="8959" width="3" style="14" customWidth="1"/>
    <col min="8960" max="8960" width="4" style="14" bestFit="1" customWidth="1"/>
    <col min="8961" max="8961" width="18.75" style="14" customWidth="1"/>
    <col min="8962" max="8962" width="23.125" style="14" customWidth="1"/>
    <col min="8963" max="8963" width="12.75" style="14" bestFit="1" customWidth="1"/>
    <col min="8964" max="8964" width="10.75" style="14" bestFit="1" customWidth="1"/>
    <col min="8965" max="8965" width="11.625" style="14" bestFit="1" customWidth="1"/>
    <col min="8966" max="8966" width="13" style="14" bestFit="1" customWidth="1"/>
    <col min="8967" max="8967" width="11.125" style="14" bestFit="1" customWidth="1"/>
    <col min="8968" max="8968" width="7.5" style="14" bestFit="1" customWidth="1"/>
    <col min="8969" max="8969" width="6" style="14" bestFit="1" customWidth="1"/>
    <col min="8970" max="8970" width="15.25" style="14" bestFit="1" customWidth="1"/>
    <col min="8971" max="8971" width="10.75" style="14" bestFit="1" customWidth="1"/>
    <col min="8972" max="8973" width="9.75" style="14" bestFit="1" customWidth="1"/>
    <col min="8974" max="8974" width="6" style="14" bestFit="1" customWidth="1"/>
    <col min="8975" max="9214" width="8" style="14"/>
    <col min="9215" max="9215" width="3" style="14" customWidth="1"/>
    <col min="9216" max="9216" width="4" style="14" bestFit="1" customWidth="1"/>
    <col min="9217" max="9217" width="18.75" style="14" customWidth="1"/>
    <col min="9218" max="9218" width="23.125" style="14" customWidth="1"/>
    <col min="9219" max="9219" width="12.75" style="14" bestFit="1" customWidth="1"/>
    <col min="9220" max="9220" width="10.75" style="14" bestFit="1" customWidth="1"/>
    <col min="9221" max="9221" width="11.625" style="14" bestFit="1" customWidth="1"/>
    <col min="9222" max="9222" width="13" style="14" bestFit="1" customWidth="1"/>
    <col min="9223" max="9223" width="11.125" style="14" bestFit="1" customWidth="1"/>
    <col min="9224" max="9224" width="7.5" style="14" bestFit="1" customWidth="1"/>
    <col min="9225" max="9225" width="6" style="14" bestFit="1" customWidth="1"/>
    <col min="9226" max="9226" width="15.25" style="14" bestFit="1" customWidth="1"/>
    <col min="9227" max="9227" width="10.75" style="14" bestFit="1" customWidth="1"/>
    <col min="9228" max="9229" width="9.75" style="14" bestFit="1" customWidth="1"/>
    <col min="9230" max="9230" width="6" style="14" bestFit="1" customWidth="1"/>
    <col min="9231" max="9470" width="8" style="14"/>
    <col min="9471" max="9471" width="3" style="14" customWidth="1"/>
    <col min="9472" max="9472" width="4" style="14" bestFit="1" customWidth="1"/>
    <col min="9473" max="9473" width="18.75" style="14" customWidth="1"/>
    <col min="9474" max="9474" width="23.125" style="14" customWidth="1"/>
    <col min="9475" max="9475" width="12.75" style="14" bestFit="1" customWidth="1"/>
    <col min="9476" max="9476" width="10.75" style="14" bestFit="1" customWidth="1"/>
    <col min="9477" max="9477" width="11.625" style="14" bestFit="1" customWidth="1"/>
    <col min="9478" max="9478" width="13" style="14" bestFit="1" customWidth="1"/>
    <col min="9479" max="9479" width="11.125" style="14" bestFit="1" customWidth="1"/>
    <col min="9480" max="9480" width="7.5" style="14" bestFit="1" customWidth="1"/>
    <col min="9481" max="9481" width="6" style="14" bestFit="1" customWidth="1"/>
    <col min="9482" max="9482" width="15.25" style="14" bestFit="1" customWidth="1"/>
    <col min="9483" max="9483" width="10.75" style="14" bestFit="1" customWidth="1"/>
    <col min="9484" max="9485" width="9.75" style="14" bestFit="1" customWidth="1"/>
    <col min="9486" max="9486" width="6" style="14" bestFit="1" customWidth="1"/>
    <col min="9487" max="9726" width="8" style="14"/>
    <col min="9727" max="9727" width="3" style="14" customWidth="1"/>
    <col min="9728" max="9728" width="4" style="14" bestFit="1" customWidth="1"/>
    <col min="9729" max="9729" width="18.75" style="14" customWidth="1"/>
    <col min="9730" max="9730" width="23.125" style="14" customWidth="1"/>
    <col min="9731" max="9731" width="12.75" style="14" bestFit="1" customWidth="1"/>
    <col min="9732" max="9732" width="10.75" style="14" bestFit="1" customWidth="1"/>
    <col min="9733" max="9733" width="11.625" style="14" bestFit="1" customWidth="1"/>
    <col min="9734" max="9734" width="13" style="14" bestFit="1" customWidth="1"/>
    <col min="9735" max="9735" width="11.125" style="14" bestFit="1" customWidth="1"/>
    <col min="9736" max="9736" width="7.5" style="14" bestFit="1" customWidth="1"/>
    <col min="9737" max="9737" width="6" style="14" bestFit="1" customWidth="1"/>
    <col min="9738" max="9738" width="15.25" style="14" bestFit="1" customWidth="1"/>
    <col min="9739" max="9739" width="10.75" style="14" bestFit="1" customWidth="1"/>
    <col min="9740" max="9741" width="9.75" style="14" bestFit="1" customWidth="1"/>
    <col min="9742" max="9742" width="6" style="14" bestFit="1" customWidth="1"/>
    <col min="9743" max="9982" width="8" style="14"/>
    <col min="9983" max="9983" width="3" style="14" customWidth="1"/>
    <col min="9984" max="9984" width="4" style="14" bestFit="1" customWidth="1"/>
    <col min="9985" max="9985" width="18.75" style="14" customWidth="1"/>
    <col min="9986" max="9986" width="23.125" style="14" customWidth="1"/>
    <col min="9987" max="9987" width="12.75" style="14" bestFit="1" customWidth="1"/>
    <col min="9988" max="9988" width="10.75" style="14" bestFit="1" customWidth="1"/>
    <col min="9989" max="9989" width="11.625" style="14" bestFit="1" customWidth="1"/>
    <col min="9990" max="9990" width="13" style="14" bestFit="1" customWidth="1"/>
    <col min="9991" max="9991" width="11.125" style="14" bestFit="1" customWidth="1"/>
    <col min="9992" max="9992" width="7.5" style="14" bestFit="1" customWidth="1"/>
    <col min="9993" max="9993" width="6" style="14" bestFit="1" customWidth="1"/>
    <col min="9994" max="9994" width="15.25" style="14" bestFit="1" customWidth="1"/>
    <col min="9995" max="9995" width="10.75" style="14" bestFit="1" customWidth="1"/>
    <col min="9996" max="9997" width="9.75" style="14" bestFit="1" customWidth="1"/>
    <col min="9998" max="9998" width="6" style="14" bestFit="1" customWidth="1"/>
    <col min="9999" max="10238" width="8" style="14"/>
    <col min="10239" max="10239" width="3" style="14" customWidth="1"/>
    <col min="10240" max="10240" width="4" style="14" bestFit="1" customWidth="1"/>
    <col min="10241" max="10241" width="18.75" style="14" customWidth="1"/>
    <col min="10242" max="10242" width="23.125" style="14" customWidth="1"/>
    <col min="10243" max="10243" width="12.75" style="14" bestFit="1" customWidth="1"/>
    <col min="10244" max="10244" width="10.75" style="14" bestFit="1" customWidth="1"/>
    <col min="10245" max="10245" width="11.625" style="14" bestFit="1" customWidth="1"/>
    <col min="10246" max="10246" width="13" style="14" bestFit="1" customWidth="1"/>
    <col min="10247" max="10247" width="11.125" style="14" bestFit="1" customWidth="1"/>
    <col min="10248" max="10248" width="7.5" style="14" bestFit="1" customWidth="1"/>
    <col min="10249" max="10249" width="6" style="14" bestFit="1" customWidth="1"/>
    <col min="10250" max="10250" width="15.25" style="14" bestFit="1" customWidth="1"/>
    <col min="10251" max="10251" width="10.75" style="14" bestFit="1" customWidth="1"/>
    <col min="10252" max="10253" width="9.75" style="14" bestFit="1" customWidth="1"/>
    <col min="10254" max="10254" width="6" style="14" bestFit="1" customWidth="1"/>
    <col min="10255" max="10494" width="8" style="14"/>
    <col min="10495" max="10495" width="3" style="14" customWidth="1"/>
    <col min="10496" max="10496" width="4" style="14" bestFit="1" customWidth="1"/>
    <col min="10497" max="10497" width="18.75" style="14" customWidth="1"/>
    <col min="10498" max="10498" width="23.125" style="14" customWidth="1"/>
    <col min="10499" max="10499" width="12.75" style="14" bestFit="1" customWidth="1"/>
    <col min="10500" max="10500" width="10.75" style="14" bestFit="1" customWidth="1"/>
    <col min="10501" max="10501" width="11.625" style="14" bestFit="1" customWidth="1"/>
    <col min="10502" max="10502" width="13" style="14" bestFit="1" customWidth="1"/>
    <col min="10503" max="10503" width="11.125" style="14" bestFit="1" customWidth="1"/>
    <col min="10504" max="10504" width="7.5" style="14" bestFit="1" customWidth="1"/>
    <col min="10505" max="10505" width="6" style="14" bestFit="1" customWidth="1"/>
    <col min="10506" max="10506" width="15.25" style="14" bestFit="1" customWidth="1"/>
    <col min="10507" max="10507" width="10.75" style="14" bestFit="1" customWidth="1"/>
    <col min="10508" max="10509" width="9.75" style="14" bestFit="1" customWidth="1"/>
    <col min="10510" max="10510" width="6" style="14" bestFit="1" customWidth="1"/>
    <col min="10511" max="10750" width="8" style="14"/>
    <col min="10751" max="10751" width="3" style="14" customWidth="1"/>
    <col min="10752" max="10752" width="4" style="14" bestFit="1" customWidth="1"/>
    <col min="10753" max="10753" width="18.75" style="14" customWidth="1"/>
    <col min="10754" max="10754" width="23.125" style="14" customWidth="1"/>
    <col min="10755" max="10755" width="12.75" style="14" bestFit="1" customWidth="1"/>
    <col min="10756" max="10756" width="10.75" style="14" bestFit="1" customWidth="1"/>
    <col min="10757" max="10757" width="11.625" style="14" bestFit="1" customWidth="1"/>
    <col min="10758" max="10758" width="13" style="14" bestFit="1" customWidth="1"/>
    <col min="10759" max="10759" width="11.125" style="14" bestFit="1" customWidth="1"/>
    <col min="10760" max="10760" width="7.5" style="14" bestFit="1" customWidth="1"/>
    <col min="10761" max="10761" width="6" style="14" bestFit="1" customWidth="1"/>
    <col min="10762" max="10762" width="15.25" style="14" bestFit="1" customWidth="1"/>
    <col min="10763" max="10763" width="10.75" style="14" bestFit="1" customWidth="1"/>
    <col min="10764" max="10765" width="9.75" style="14" bestFit="1" customWidth="1"/>
    <col min="10766" max="10766" width="6" style="14" bestFit="1" customWidth="1"/>
    <col min="10767" max="11006" width="8" style="14"/>
    <col min="11007" max="11007" width="3" style="14" customWidth="1"/>
    <col min="11008" max="11008" width="4" style="14" bestFit="1" customWidth="1"/>
    <col min="11009" max="11009" width="18.75" style="14" customWidth="1"/>
    <col min="11010" max="11010" width="23.125" style="14" customWidth="1"/>
    <col min="11011" max="11011" width="12.75" style="14" bestFit="1" customWidth="1"/>
    <col min="11012" max="11012" width="10.75" style="14" bestFit="1" customWidth="1"/>
    <col min="11013" max="11013" width="11.625" style="14" bestFit="1" customWidth="1"/>
    <col min="11014" max="11014" width="13" style="14" bestFit="1" customWidth="1"/>
    <col min="11015" max="11015" width="11.125" style="14" bestFit="1" customWidth="1"/>
    <col min="11016" max="11016" width="7.5" style="14" bestFit="1" customWidth="1"/>
    <col min="11017" max="11017" width="6" style="14" bestFit="1" customWidth="1"/>
    <col min="11018" max="11018" width="15.25" style="14" bestFit="1" customWidth="1"/>
    <col min="11019" max="11019" width="10.75" style="14" bestFit="1" customWidth="1"/>
    <col min="11020" max="11021" width="9.75" style="14" bestFit="1" customWidth="1"/>
    <col min="11022" max="11022" width="6" style="14" bestFit="1" customWidth="1"/>
    <col min="11023" max="11262" width="8" style="14"/>
    <col min="11263" max="11263" width="3" style="14" customWidth="1"/>
    <col min="11264" max="11264" width="4" style="14" bestFit="1" customWidth="1"/>
    <col min="11265" max="11265" width="18.75" style="14" customWidth="1"/>
    <col min="11266" max="11266" width="23.125" style="14" customWidth="1"/>
    <col min="11267" max="11267" width="12.75" style="14" bestFit="1" customWidth="1"/>
    <col min="11268" max="11268" width="10.75" style="14" bestFit="1" customWidth="1"/>
    <col min="11269" max="11269" width="11.625" style="14" bestFit="1" customWidth="1"/>
    <col min="11270" max="11270" width="13" style="14" bestFit="1" customWidth="1"/>
    <col min="11271" max="11271" width="11.125" style="14" bestFit="1" customWidth="1"/>
    <col min="11272" max="11272" width="7.5" style="14" bestFit="1" customWidth="1"/>
    <col min="11273" max="11273" width="6" style="14" bestFit="1" customWidth="1"/>
    <col min="11274" max="11274" width="15.25" style="14" bestFit="1" customWidth="1"/>
    <col min="11275" max="11275" width="10.75" style="14" bestFit="1" customWidth="1"/>
    <col min="11276" max="11277" width="9.75" style="14" bestFit="1" customWidth="1"/>
    <col min="11278" max="11278" width="6" style="14" bestFit="1" customWidth="1"/>
    <col min="11279" max="11518" width="8" style="14"/>
    <col min="11519" max="11519" width="3" style="14" customWidth="1"/>
    <col min="11520" max="11520" width="4" style="14" bestFit="1" customWidth="1"/>
    <col min="11521" max="11521" width="18.75" style="14" customWidth="1"/>
    <col min="11522" max="11522" width="23.125" style="14" customWidth="1"/>
    <col min="11523" max="11523" width="12.75" style="14" bestFit="1" customWidth="1"/>
    <col min="11524" max="11524" width="10.75" style="14" bestFit="1" customWidth="1"/>
    <col min="11525" max="11525" width="11.625" style="14" bestFit="1" customWidth="1"/>
    <col min="11526" max="11526" width="13" style="14" bestFit="1" customWidth="1"/>
    <col min="11527" max="11527" width="11.125" style="14" bestFit="1" customWidth="1"/>
    <col min="11528" max="11528" width="7.5" style="14" bestFit="1" customWidth="1"/>
    <col min="11529" max="11529" width="6" style="14" bestFit="1" customWidth="1"/>
    <col min="11530" max="11530" width="15.25" style="14" bestFit="1" customWidth="1"/>
    <col min="11531" max="11531" width="10.75" style="14" bestFit="1" customWidth="1"/>
    <col min="11532" max="11533" width="9.75" style="14" bestFit="1" customWidth="1"/>
    <col min="11534" max="11534" width="6" style="14" bestFit="1" customWidth="1"/>
    <col min="11535" max="11774" width="8" style="14"/>
    <col min="11775" max="11775" width="3" style="14" customWidth="1"/>
    <col min="11776" max="11776" width="4" style="14" bestFit="1" customWidth="1"/>
    <col min="11777" max="11777" width="18.75" style="14" customWidth="1"/>
    <col min="11778" max="11778" width="23.125" style="14" customWidth="1"/>
    <col min="11779" max="11779" width="12.75" style="14" bestFit="1" customWidth="1"/>
    <col min="11780" max="11780" width="10.75" style="14" bestFit="1" customWidth="1"/>
    <col min="11781" max="11781" width="11.625" style="14" bestFit="1" customWidth="1"/>
    <col min="11782" max="11782" width="13" style="14" bestFit="1" customWidth="1"/>
    <col min="11783" max="11783" width="11.125" style="14" bestFit="1" customWidth="1"/>
    <col min="11784" max="11784" width="7.5" style="14" bestFit="1" customWidth="1"/>
    <col min="11785" max="11785" width="6" style="14" bestFit="1" customWidth="1"/>
    <col min="11786" max="11786" width="15.25" style="14" bestFit="1" customWidth="1"/>
    <col min="11787" max="11787" width="10.75" style="14" bestFit="1" customWidth="1"/>
    <col min="11788" max="11789" width="9.75" style="14" bestFit="1" customWidth="1"/>
    <col min="11790" max="11790" width="6" style="14" bestFit="1" customWidth="1"/>
    <col min="11791" max="12030" width="8" style="14"/>
    <col min="12031" max="12031" width="3" style="14" customWidth="1"/>
    <col min="12032" max="12032" width="4" style="14" bestFit="1" customWidth="1"/>
    <col min="12033" max="12033" width="18.75" style="14" customWidth="1"/>
    <col min="12034" max="12034" width="23.125" style="14" customWidth="1"/>
    <col min="12035" max="12035" width="12.75" style="14" bestFit="1" customWidth="1"/>
    <col min="12036" max="12036" width="10.75" style="14" bestFit="1" customWidth="1"/>
    <col min="12037" max="12037" width="11.625" style="14" bestFit="1" customWidth="1"/>
    <col min="12038" max="12038" width="13" style="14" bestFit="1" customWidth="1"/>
    <col min="12039" max="12039" width="11.125" style="14" bestFit="1" customWidth="1"/>
    <col min="12040" max="12040" width="7.5" style="14" bestFit="1" customWidth="1"/>
    <col min="12041" max="12041" width="6" style="14" bestFit="1" customWidth="1"/>
    <col min="12042" max="12042" width="15.25" style="14" bestFit="1" customWidth="1"/>
    <col min="12043" max="12043" width="10.75" style="14" bestFit="1" customWidth="1"/>
    <col min="12044" max="12045" width="9.75" style="14" bestFit="1" customWidth="1"/>
    <col min="12046" max="12046" width="6" style="14" bestFit="1" customWidth="1"/>
    <col min="12047" max="12286" width="8" style="14"/>
    <col min="12287" max="12287" width="3" style="14" customWidth="1"/>
    <col min="12288" max="12288" width="4" style="14" bestFit="1" customWidth="1"/>
    <col min="12289" max="12289" width="18.75" style="14" customWidth="1"/>
    <col min="12290" max="12290" width="23.125" style="14" customWidth="1"/>
    <col min="12291" max="12291" width="12.75" style="14" bestFit="1" customWidth="1"/>
    <col min="12292" max="12292" width="10.75" style="14" bestFit="1" customWidth="1"/>
    <col min="12293" max="12293" width="11.625" style="14" bestFit="1" customWidth="1"/>
    <col min="12294" max="12294" width="13" style="14" bestFit="1" customWidth="1"/>
    <col min="12295" max="12295" width="11.125" style="14" bestFit="1" customWidth="1"/>
    <col min="12296" max="12296" width="7.5" style="14" bestFit="1" customWidth="1"/>
    <col min="12297" max="12297" width="6" style="14" bestFit="1" customWidth="1"/>
    <col min="12298" max="12298" width="15.25" style="14" bestFit="1" customWidth="1"/>
    <col min="12299" max="12299" width="10.75" style="14" bestFit="1" customWidth="1"/>
    <col min="12300" max="12301" width="9.75" style="14" bestFit="1" customWidth="1"/>
    <col min="12302" max="12302" width="6" style="14" bestFit="1" customWidth="1"/>
    <col min="12303" max="12542" width="8" style="14"/>
    <col min="12543" max="12543" width="3" style="14" customWidth="1"/>
    <col min="12544" max="12544" width="4" style="14" bestFit="1" customWidth="1"/>
    <col min="12545" max="12545" width="18.75" style="14" customWidth="1"/>
    <col min="12546" max="12546" width="23.125" style="14" customWidth="1"/>
    <col min="12547" max="12547" width="12.75" style="14" bestFit="1" customWidth="1"/>
    <col min="12548" max="12548" width="10.75" style="14" bestFit="1" customWidth="1"/>
    <col min="12549" max="12549" width="11.625" style="14" bestFit="1" customWidth="1"/>
    <col min="12550" max="12550" width="13" style="14" bestFit="1" customWidth="1"/>
    <col min="12551" max="12551" width="11.125" style="14" bestFit="1" customWidth="1"/>
    <col min="12552" max="12552" width="7.5" style="14" bestFit="1" customWidth="1"/>
    <col min="12553" max="12553" width="6" style="14" bestFit="1" customWidth="1"/>
    <col min="12554" max="12554" width="15.25" style="14" bestFit="1" customWidth="1"/>
    <col min="12555" max="12555" width="10.75" style="14" bestFit="1" customWidth="1"/>
    <col min="12556" max="12557" width="9.75" style="14" bestFit="1" customWidth="1"/>
    <col min="12558" max="12558" width="6" style="14" bestFit="1" customWidth="1"/>
    <col min="12559" max="12798" width="8" style="14"/>
    <col min="12799" max="12799" width="3" style="14" customWidth="1"/>
    <col min="12800" max="12800" width="4" style="14" bestFit="1" customWidth="1"/>
    <col min="12801" max="12801" width="18.75" style="14" customWidth="1"/>
    <col min="12802" max="12802" width="23.125" style="14" customWidth="1"/>
    <col min="12803" max="12803" width="12.75" style="14" bestFit="1" customWidth="1"/>
    <col min="12804" max="12804" width="10.75" style="14" bestFit="1" customWidth="1"/>
    <col min="12805" max="12805" width="11.625" style="14" bestFit="1" customWidth="1"/>
    <col min="12806" max="12806" width="13" style="14" bestFit="1" customWidth="1"/>
    <col min="12807" max="12807" width="11.125" style="14" bestFit="1" customWidth="1"/>
    <col min="12808" max="12808" width="7.5" style="14" bestFit="1" customWidth="1"/>
    <col min="12809" max="12809" width="6" style="14" bestFit="1" customWidth="1"/>
    <col min="12810" max="12810" width="15.25" style="14" bestFit="1" customWidth="1"/>
    <col min="12811" max="12811" width="10.75" style="14" bestFit="1" customWidth="1"/>
    <col min="12812" max="12813" width="9.75" style="14" bestFit="1" customWidth="1"/>
    <col min="12814" max="12814" width="6" style="14" bestFit="1" customWidth="1"/>
    <col min="12815" max="13054" width="8" style="14"/>
    <col min="13055" max="13055" width="3" style="14" customWidth="1"/>
    <col min="13056" max="13056" width="4" style="14" bestFit="1" customWidth="1"/>
    <col min="13057" max="13057" width="18.75" style="14" customWidth="1"/>
    <col min="13058" max="13058" width="23.125" style="14" customWidth="1"/>
    <col min="13059" max="13059" width="12.75" style="14" bestFit="1" customWidth="1"/>
    <col min="13060" max="13060" width="10.75" style="14" bestFit="1" customWidth="1"/>
    <col min="13061" max="13061" width="11.625" style="14" bestFit="1" customWidth="1"/>
    <col min="13062" max="13062" width="13" style="14" bestFit="1" customWidth="1"/>
    <col min="13063" max="13063" width="11.125" style="14" bestFit="1" customWidth="1"/>
    <col min="13064" max="13064" width="7.5" style="14" bestFit="1" customWidth="1"/>
    <col min="13065" max="13065" width="6" style="14" bestFit="1" customWidth="1"/>
    <col min="13066" max="13066" width="15.25" style="14" bestFit="1" customWidth="1"/>
    <col min="13067" max="13067" width="10.75" style="14" bestFit="1" customWidth="1"/>
    <col min="13068" max="13069" width="9.75" style="14" bestFit="1" customWidth="1"/>
    <col min="13070" max="13070" width="6" style="14" bestFit="1" customWidth="1"/>
    <col min="13071" max="13310" width="8" style="14"/>
    <col min="13311" max="13311" width="3" style="14" customWidth="1"/>
    <col min="13312" max="13312" width="4" style="14" bestFit="1" customWidth="1"/>
    <col min="13313" max="13313" width="18.75" style="14" customWidth="1"/>
    <col min="13314" max="13314" width="23.125" style="14" customWidth="1"/>
    <col min="13315" max="13315" width="12.75" style="14" bestFit="1" customWidth="1"/>
    <col min="13316" max="13316" width="10.75" style="14" bestFit="1" customWidth="1"/>
    <col min="13317" max="13317" width="11.625" style="14" bestFit="1" customWidth="1"/>
    <col min="13318" max="13318" width="13" style="14" bestFit="1" customWidth="1"/>
    <col min="13319" max="13319" width="11.125" style="14" bestFit="1" customWidth="1"/>
    <col min="13320" max="13320" width="7.5" style="14" bestFit="1" customWidth="1"/>
    <col min="13321" max="13321" width="6" style="14" bestFit="1" customWidth="1"/>
    <col min="13322" max="13322" width="15.25" style="14" bestFit="1" customWidth="1"/>
    <col min="13323" max="13323" width="10.75" style="14" bestFit="1" customWidth="1"/>
    <col min="13324" max="13325" width="9.75" style="14" bestFit="1" customWidth="1"/>
    <col min="13326" max="13326" width="6" style="14" bestFit="1" customWidth="1"/>
    <col min="13327" max="13566" width="8" style="14"/>
    <col min="13567" max="13567" width="3" style="14" customWidth="1"/>
    <col min="13568" max="13568" width="4" style="14" bestFit="1" customWidth="1"/>
    <col min="13569" max="13569" width="18.75" style="14" customWidth="1"/>
    <col min="13570" max="13570" width="23.125" style="14" customWidth="1"/>
    <col min="13571" max="13571" width="12.75" style="14" bestFit="1" customWidth="1"/>
    <col min="13572" max="13572" width="10.75" style="14" bestFit="1" customWidth="1"/>
    <col min="13573" max="13573" width="11.625" style="14" bestFit="1" customWidth="1"/>
    <col min="13574" max="13574" width="13" style="14" bestFit="1" customWidth="1"/>
    <col min="13575" max="13575" width="11.125" style="14" bestFit="1" customWidth="1"/>
    <col min="13576" max="13576" width="7.5" style="14" bestFit="1" customWidth="1"/>
    <col min="13577" max="13577" width="6" style="14" bestFit="1" customWidth="1"/>
    <col min="13578" max="13578" width="15.25" style="14" bestFit="1" customWidth="1"/>
    <col min="13579" max="13579" width="10.75" style="14" bestFit="1" customWidth="1"/>
    <col min="13580" max="13581" width="9.75" style="14" bestFit="1" customWidth="1"/>
    <col min="13582" max="13582" width="6" style="14" bestFit="1" customWidth="1"/>
    <col min="13583" max="13822" width="8" style="14"/>
    <col min="13823" max="13823" width="3" style="14" customWidth="1"/>
    <col min="13824" max="13824" width="4" style="14" bestFit="1" customWidth="1"/>
    <col min="13825" max="13825" width="18.75" style="14" customWidth="1"/>
    <col min="13826" max="13826" width="23.125" style="14" customWidth="1"/>
    <col min="13827" max="13827" width="12.75" style="14" bestFit="1" customWidth="1"/>
    <col min="13828" max="13828" width="10.75" style="14" bestFit="1" customWidth="1"/>
    <col min="13829" max="13829" width="11.625" style="14" bestFit="1" customWidth="1"/>
    <col min="13830" max="13830" width="13" style="14" bestFit="1" customWidth="1"/>
    <col min="13831" max="13831" width="11.125" style="14" bestFit="1" customWidth="1"/>
    <col min="13832" max="13832" width="7.5" style="14" bestFit="1" customWidth="1"/>
    <col min="13833" max="13833" width="6" style="14" bestFit="1" customWidth="1"/>
    <col min="13834" max="13834" width="15.25" style="14" bestFit="1" customWidth="1"/>
    <col min="13835" max="13835" width="10.75" style="14" bestFit="1" customWidth="1"/>
    <col min="13836" max="13837" width="9.75" style="14" bestFit="1" customWidth="1"/>
    <col min="13838" max="13838" width="6" style="14" bestFit="1" customWidth="1"/>
    <col min="13839" max="14078" width="8" style="14"/>
    <col min="14079" max="14079" width="3" style="14" customWidth="1"/>
    <col min="14080" max="14080" width="4" style="14" bestFit="1" customWidth="1"/>
    <col min="14081" max="14081" width="18.75" style="14" customWidth="1"/>
    <col min="14082" max="14082" width="23.125" style="14" customWidth="1"/>
    <col min="14083" max="14083" width="12.75" style="14" bestFit="1" customWidth="1"/>
    <col min="14084" max="14084" width="10.75" style="14" bestFit="1" customWidth="1"/>
    <col min="14085" max="14085" width="11.625" style="14" bestFit="1" customWidth="1"/>
    <col min="14086" max="14086" width="13" style="14" bestFit="1" customWidth="1"/>
    <col min="14087" max="14087" width="11.125" style="14" bestFit="1" customWidth="1"/>
    <col min="14088" max="14088" width="7.5" style="14" bestFit="1" customWidth="1"/>
    <col min="14089" max="14089" width="6" style="14" bestFit="1" customWidth="1"/>
    <col min="14090" max="14090" width="15.25" style="14" bestFit="1" customWidth="1"/>
    <col min="14091" max="14091" width="10.75" style="14" bestFit="1" customWidth="1"/>
    <col min="14092" max="14093" width="9.75" style="14" bestFit="1" customWidth="1"/>
    <col min="14094" max="14094" width="6" style="14" bestFit="1" customWidth="1"/>
    <col min="14095" max="14334" width="8" style="14"/>
    <col min="14335" max="14335" width="3" style="14" customWidth="1"/>
    <col min="14336" max="14336" width="4" style="14" bestFit="1" customWidth="1"/>
    <col min="14337" max="14337" width="18.75" style="14" customWidth="1"/>
    <col min="14338" max="14338" width="23.125" style="14" customWidth="1"/>
    <col min="14339" max="14339" width="12.75" style="14" bestFit="1" customWidth="1"/>
    <col min="14340" max="14340" width="10.75" style="14" bestFit="1" customWidth="1"/>
    <col min="14341" max="14341" width="11.625" style="14" bestFit="1" customWidth="1"/>
    <col min="14342" max="14342" width="13" style="14" bestFit="1" customWidth="1"/>
    <col min="14343" max="14343" width="11.125" style="14" bestFit="1" customWidth="1"/>
    <col min="14344" max="14344" width="7.5" style="14" bestFit="1" customWidth="1"/>
    <col min="14345" max="14345" width="6" style="14" bestFit="1" customWidth="1"/>
    <col min="14346" max="14346" width="15.25" style="14" bestFit="1" customWidth="1"/>
    <col min="14347" max="14347" width="10.75" style="14" bestFit="1" customWidth="1"/>
    <col min="14348" max="14349" width="9.75" style="14" bestFit="1" customWidth="1"/>
    <col min="14350" max="14350" width="6" style="14" bestFit="1" customWidth="1"/>
    <col min="14351" max="14590" width="8" style="14"/>
    <col min="14591" max="14591" width="3" style="14" customWidth="1"/>
    <col min="14592" max="14592" width="4" style="14" bestFit="1" customWidth="1"/>
    <col min="14593" max="14593" width="18.75" style="14" customWidth="1"/>
    <col min="14594" max="14594" width="23.125" style="14" customWidth="1"/>
    <col min="14595" max="14595" width="12.75" style="14" bestFit="1" customWidth="1"/>
    <col min="14596" max="14596" width="10.75" style="14" bestFit="1" customWidth="1"/>
    <col min="14597" max="14597" width="11.625" style="14" bestFit="1" customWidth="1"/>
    <col min="14598" max="14598" width="13" style="14" bestFit="1" customWidth="1"/>
    <col min="14599" max="14599" width="11.125" style="14" bestFit="1" customWidth="1"/>
    <col min="14600" max="14600" width="7.5" style="14" bestFit="1" customWidth="1"/>
    <col min="14601" max="14601" width="6" style="14" bestFit="1" customWidth="1"/>
    <col min="14602" max="14602" width="15.25" style="14" bestFit="1" customWidth="1"/>
    <col min="14603" max="14603" width="10.75" style="14" bestFit="1" customWidth="1"/>
    <col min="14604" max="14605" width="9.75" style="14" bestFit="1" customWidth="1"/>
    <col min="14606" max="14606" width="6" style="14" bestFit="1" customWidth="1"/>
    <col min="14607" max="14846" width="8" style="14"/>
    <col min="14847" max="14847" width="3" style="14" customWidth="1"/>
    <col min="14848" max="14848" width="4" style="14" bestFit="1" customWidth="1"/>
    <col min="14849" max="14849" width="18.75" style="14" customWidth="1"/>
    <col min="14850" max="14850" width="23.125" style="14" customWidth="1"/>
    <col min="14851" max="14851" width="12.75" style="14" bestFit="1" customWidth="1"/>
    <col min="14852" max="14852" width="10.75" style="14" bestFit="1" customWidth="1"/>
    <col min="14853" max="14853" width="11.625" style="14" bestFit="1" customWidth="1"/>
    <col min="14854" max="14854" width="13" style="14" bestFit="1" customWidth="1"/>
    <col min="14855" max="14855" width="11.125" style="14" bestFit="1" customWidth="1"/>
    <col min="14856" max="14856" width="7.5" style="14" bestFit="1" customWidth="1"/>
    <col min="14857" max="14857" width="6" style="14" bestFit="1" customWidth="1"/>
    <col min="14858" max="14858" width="15.25" style="14" bestFit="1" customWidth="1"/>
    <col min="14859" max="14859" width="10.75" style="14" bestFit="1" customWidth="1"/>
    <col min="14860" max="14861" width="9.75" style="14" bestFit="1" customWidth="1"/>
    <col min="14862" max="14862" width="6" style="14" bestFit="1" customWidth="1"/>
    <col min="14863" max="15102" width="8" style="14"/>
    <col min="15103" max="15103" width="3" style="14" customWidth="1"/>
    <col min="15104" max="15104" width="4" style="14" bestFit="1" customWidth="1"/>
    <col min="15105" max="15105" width="18.75" style="14" customWidth="1"/>
    <col min="15106" max="15106" width="23.125" style="14" customWidth="1"/>
    <col min="15107" max="15107" width="12.75" style="14" bestFit="1" customWidth="1"/>
    <col min="15108" max="15108" width="10.75" style="14" bestFit="1" customWidth="1"/>
    <col min="15109" max="15109" width="11.625" style="14" bestFit="1" customWidth="1"/>
    <col min="15110" max="15110" width="13" style="14" bestFit="1" customWidth="1"/>
    <col min="15111" max="15111" width="11.125" style="14" bestFit="1" customWidth="1"/>
    <col min="15112" max="15112" width="7.5" style="14" bestFit="1" customWidth="1"/>
    <col min="15113" max="15113" width="6" style="14" bestFit="1" customWidth="1"/>
    <col min="15114" max="15114" width="15.25" style="14" bestFit="1" customWidth="1"/>
    <col min="15115" max="15115" width="10.75" style="14" bestFit="1" customWidth="1"/>
    <col min="15116" max="15117" width="9.75" style="14" bestFit="1" customWidth="1"/>
    <col min="15118" max="15118" width="6" style="14" bestFit="1" customWidth="1"/>
    <col min="15119" max="15358" width="8" style="14"/>
    <col min="15359" max="15359" width="3" style="14" customWidth="1"/>
    <col min="15360" max="15360" width="4" style="14" bestFit="1" customWidth="1"/>
    <col min="15361" max="15361" width="18.75" style="14" customWidth="1"/>
    <col min="15362" max="15362" width="23.125" style="14" customWidth="1"/>
    <col min="15363" max="15363" width="12.75" style="14" bestFit="1" customWidth="1"/>
    <col min="15364" max="15364" width="10.75" style="14" bestFit="1" customWidth="1"/>
    <col min="15365" max="15365" width="11.625" style="14" bestFit="1" customWidth="1"/>
    <col min="15366" max="15366" width="13" style="14" bestFit="1" customWidth="1"/>
    <col min="15367" max="15367" width="11.125" style="14" bestFit="1" customWidth="1"/>
    <col min="15368" max="15368" width="7.5" style="14" bestFit="1" customWidth="1"/>
    <col min="15369" max="15369" width="6" style="14" bestFit="1" customWidth="1"/>
    <col min="15370" max="15370" width="15.25" style="14" bestFit="1" customWidth="1"/>
    <col min="15371" max="15371" width="10.75" style="14" bestFit="1" customWidth="1"/>
    <col min="15372" max="15373" width="9.75" style="14" bestFit="1" customWidth="1"/>
    <col min="15374" max="15374" width="6" style="14" bestFit="1" customWidth="1"/>
    <col min="15375" max="15614" width="8" style="14"/>
    <col min="15615" max="15615" width="3" style="14" customWidth="1"/>
    <col min="15616" max="15616" width="4" style="14" bestFit="1" customWidth="1"/>
    <col min="15617" max="15617" width="18.75" style="14" customWidth="1"/>
    <col min="15618" max="15618" width="23.125" style="14" customWidth="1"/>
    <col min="15619" max="15619" width="12.75" style="14" bestFit="1" customWidth="1"/>
    <col min="15620" max="15620" width="10.75" style="14" bestFit="1" customWidth="1"/>
    <col min="15621" max="15621" width="11.625" style="14" bestFit="1" customWidth="1"/>
    <col min="15622" max="15622" width="13" style="14" bestFit="1" customWidth="1"/>
    <col min="15623" max="15623" width="11.125" style="14" bestFit="1" customWidth="1"/>
    <col min="15624" max="15624" width="7.5" style="14" bestFit="1" customWidth="1"/>
    <col min="15625" max="15625" width="6" style="14" bestFit="1" customWidth="1"/>
    <col min="15626" max="15626" width="15.25" style="14" bestFit="1" customWidth="1"/>
    <col min="15627" max="15627" width="10.75" style="14" bestFit="1" customWidth="1"/>
    <col min="15628" max="15629" width="9.75" style="14" bestFit="1" customWidth="1"/>
    <col min="15630" max="15630" width="6" style="14" bestFit="1" customWidth="1"/>
    <col min="15631" max="15870" width="8" style="14"/>
    <col min="15871" max="15871" width="3" style="14" customWidth="1"/>
    <col min="15872" max="15872" width="4" style="14" bestFit="1" customWidth="1"/>
    <col min="15873" max="15873" width="18.75" style="14" customWidth="1"/>
    <col min="15874" max="15874" width="23.125" style="14" customWidth="1"/>
    <col min="15875" max="15875" width="12.75" style="14" bestFit="1" customWidth="1"/>
    <col min="15876" max="15876" width="10.75" style="14" bestFit="1" customWidth="1"/>
    <col min="15877" max="15877" width="11.625" style="14" bestFit="1" customWidth="1"/>
    <col min="15878" max="15878" width="13" style="14" bestFit="1" customWidth="1"/>
    <col min="15879" max="15879" width="11.125" style="14" bestFit="1" customWidth="1"/>
    <col min="15880" max="15880" width="7.5" style="14" bestFit="1" customWidth="1"/>
    <col min="15881" max="15881" width="6" style="14" bestFit="1" customWidth="1"/>
    <col min="15882" max="15882" width="15.25" style="14" bestFit="1" customWidth="1"/>
    <col min="15883" max="15883" width="10.75" style="14" bestFit="1" customWidth="1"/>
    <col min="15884" max="15885" width="9.75" style="14" bestFit="1" customWidth="1"/>
    <col min="15886" max="15886" width="6" style="14" bestFit="1" customWidth="1"/>
    <col min="15887" max="16126" width="8" style="14"/>
    <col min="16127" max="16127" width="3" style="14" customWidth="1"/>
    <col min="16128" max="16128" width="4" style="14" bestFit="1" customWidth="1"/>
    <col min="16129" max="16129" width="18.75" style="14" customWidth="1"/>
    <col min="16130" max="16130" width="23.125" style="14" customWidth="1"/>
    <col min="16131" max="16131" width="12.75" style="14" bestFit="1" customWidth="1"/>
    <col min="16132" max="16132" width="10.75" style="14" bestFit="1" customWidth="1"/>
    <col min="16133" max="16133" width="11.625" style="14" bestFit="1" customWidth="1"/>
    <col min="16134" max="16134" width="13" style="14" bestFit="1" customWidth="1"/>
    <col min="16135" max="16135" width="11.125" style="14" bestFit="1" customWidth="1"/>
    <col min="16136" max="16136" width="7.5" style="14" bestFit="1" customWidth="1"/>
    <col min="16137" max="16137" width="6" style="14" bestFit="1" customWidth="1"/>
    <col min="16138" max="16138" width="15.25" style="14" bestFit="1" customWidth="1"/>
    <col min="16139" max="16139" width="10.75" style="14" bestFit="1" customWidth="1"/>
    <col min="16140" max="16141" width="9.75" style="14" bestFit="1" customWidth="1"/>
    <col min="16142" max="16142" width="6" style="14" bestFit="1" customWidth="1"/>
    <col min="16143" max="16384" width="8" style="14"/>
  </cols>
  <sheetData>
    <row r="1" spans="1:16" s="16" customFormat="1" x14ac:dyDescent="0.2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s="98" customFormat="1" ht="26.65" customHeight="1" x14ac:dyDescent="0.2">
      <c r="A2" s="160"/>
      <c r="B2" s="162" t="s">
        <v>100</v>
      </c>
      <c r="C2" s="162"/>
      <c r="D2" s="162"/>
      <c r="E2" s="162"/>
      <c r="F2" s="162"/>
      <c r="G2" s="162"/>
      <c r="H2" s="162"/>
    </row>
    <row r="3" spans="1:16" ht="15.75" customHeight="1" x14ac:dyDescent="0.2">
      <c r="A3" s="160"/>
      <c r="B3" s="163" t="s">
        <v>101</v>
      </c>
      <c r="C3" s="165" t="s">
        <v>18</v>
      </c>
      <c r="D3" s="167" t="s">
        <v>102</v>
      </c>
      <c r="E3" s="167" t="s">
        <v>103</v>
      </c>
      <c r="F3" s="167"/>
      <c r="G3" s="167"/>
      <c r="H3" s="167"/>
      <c r="I3" s="167"/>
      <c r="J3" s="167"/>
      <c r="K3" s="167"/>
      <c r="L3" s="168" t="s">
        <v>104</v>
      </c>
      <c r="M3" s="169"/>
      <c r="N3" s="169"/>
      <c r="O3" s="169"/>
      <c r="P3" s="170"/>
    </row>
    <row r="4" spans="1:16" ht="81.599999999999994" customHeight="1" x14ac:dyDescent="0.2">
      <c r="A4" s="160"/>
      <c r="B4" s="164"/>
      <c r="C4" s="166"/>
      <c r="D4" s="167"/>
      <c r="E4" s="15" t="s">
        <v>105</v>
      </c>
      <c r="F4" s="15" t="s">
        <v>106</v>
      </c>
      <c r="G4" s="15" t="s">
        <v>107</v>
      </c>
      <c r="H4" s="15" t="s">
        <v>108</v>
      </c>
      <c r="I4" s="15" t="s">
        <v>109</v>
      </c>
      <c r="J4" s="15" t="s">
        <v>110</v>
      </c>
      <c r="K4" s="15" t="s">
        <v>111</v>
      </c>
      <c r="L4" s="15" t="s">
        <v>112</v>
      </c>
      <c r="M4" s="15" t="s">
        <v>113</v>
      </c>
      <c r="N4" s="15" t="s">
        <v>114</v>
      </c>
      <c r="O4" s="15" t="s">
        <v>115</v>
      </c>
      <c r="P4" s="15" t="s">
        <v>111</v>
      </c>
    </row>
    <row r="5" spans="1:16" ht="33" customHeight="1" x14ac:dyDescent="0.2">
      <c r="B5" s="158" t="s">
        <v>4</v>
      </c>
      <c r="C5" s="159" t="s">
        <v>116</v>
      </c>
      <c r="D5" s="85" t="s">
        <v>117</v>
      </c>
      <c r="E5" s="99" t="s">
        <v>118</v>
      </c>
      <c r="F5" s="99" t="s">
        <v>118</v>
      </c>
      <c r="G5" s="99" t="s">
        <v>118</v>
      </c>
      <c r="H5" s="99" t="s">
        <v>118</v>
      </c>
      <c r="I5" s="99" t="s">
        <v>118</v>
      </c>
      <c r="J5" s="99" t="s">
        <v>119</v>
      </c>
      <c r="K5" s="99" t="s">
        <v>120</v>
      </c>
      <c r="L5" s="99" t="s">
        <v>119</v>
      </c>
      <c r="M5" s="99" t="s">
        <v>119</v>
      </c>
      <c r="N5" s="99" t="s">
        <v>119</v>
      </c>
      <c r="O5" s="99" t="s">
        <v>119</v>
      </c>
      <c r="P5" s="99" t="s">
        <v>121</v>
      </c>
    </row>
    <row r="6" spans="1:16" ht="25.5" x14ac:dyDescent="0.2">
      <c r="B6" s="158"/>
      <c r="C6" s="159"/>
      <c r="D6" s="85" t="s">
        <v>122</v>
      </c>
      <c r="E6" s="99" t="s">
        <v>118</v>
      </c>
      <c r="F6" s="99" t="s">
        <v>118</v>
      </c>
      <c r="G6" s="99" t="s">
        <v>118</v>
      </c>
      <c r="H6" s="99" t="s">
        <v>118</v>
      </c>
      <c r="I6" s="99" t="s">
        <v>118</v>
      </c>
      <c r="J6" s="99" t="s">
        <v>119</v>
      </c>
      <c r="K6" s="99" t="s">
        <v>120</v>
      </c>
      <c r="L6" s="99" t="s">
        <v>119</v>
      </c>
      <c r="M6" s="99" t="s">
        <v>119</v>
      </c>
      <c r="N6" s="99" t="s">
        <v>119</v>
      </c>
      <c r="O6" s="99" t="s">
        <v>119</v>
      </c>
      <c r="P6" s="99" t="s">
        <v>123</v>
      </c>
    </row>
    <row r="7" spans="1:16" ht="41.25" customHeight="1" x14ac:dyDescent="0.2">
      <c r="B7" s="158"/>
      <c r="C7" s="159"/>
      <c r="D7" s="85" t="s">
        <v>124</v>
      </c>
      <c r="E7" s="99" t="s">
        <v>118</v>
      </c>
      <c r="F7" s="99" t="s">
        <v>118</v>
      </c>
      <c r="G7" s="99" t="s">
        <v>118</v>
      </c>
      <c r="H7" s="99" t="s">
        <v>118</v>
      </c>
      <c r="I7" s="99" t="s">
        <v>118</v>
      </c>
      <c r="J7" s="99" t="s">
        <v>119</v>
      </c>
      <c r="K7" s="100" t="s">
        <v>43</v>
      </c>
      <c r="L7" s="99" t="s">
        <v>119</v>
      </c>
      <c r="M7" s="99" t="s">
        <v>119</v>
      </c>
      <c r="N7" s="99" t="s">
        <v>119</v>
      </c>
      <c r="O7" s="99" t="s">
        <v>119</v>
      </c>
      <c r="P7" s="99" t="s">
        <v>125</v>
      </c>
    </row>
    <row r="8" spans="1:16" x14ac:dyDescent="0.2">
      <c r="B8" s="158"/>
      <c r="C8" s="159"/>
      <c r="D8" s="85" t="s">
        <v>126</v>
      </c>
      <c r="E8" s="99" t="s">
        <v>118</v>
      </c>
      <c r="F8" s="99" t="s">
        <v>118</v>
      </c>
      <c r="G8" s="99" t="s">
        <v>118</v>
      </c>
      <c r="H8" s="99" t="s">
        <v>118</v>
      </c>
      <c r="I8" s="99" t="s">
        <v>118</v>
      </c>
      <c r="J8" s="99" t="s">
        <v>119</v>
      </c>
      <c r="K8" s="100" t="s">
        <v>43</v>
      </c>
      <c r="L8" s="99" t="s">
        <v>119</v>
      </c>
      <c r="M8" s="99" t="s">
        <v>119</v>
      </c>
      <c r="N8" s="99" t="s">
        <v>118</v>
      </c>
      <c r="O8" s="99" t="s">
        <v>119</v>
      </c>
      <c r="P8" s="100" t="s">
        <v>43</v>
      </c>
    </row>
    <row r="9" spans="1:16" x14ac:dyDescent="0.2">
      <c r="B9" s="158"/>
      <c r="C9" s="159"/>
      <c r="D9" s="85" t="s">
        <v>127</v>
      </c>
      <c r="E9" s="99" t="s">
        <v>118</v>
      </c>
      <c r="F9" s="99" t="s">
        <v>118</v>
      </c>
      <c r="G9" s="99" t="s">
        <v>118</v>
      </c>
      <c r="H9" s="99" t="s">
        <v>118</v>
      </c>
      <c r="I9" s="99" t="s">
        <v>118</v>
      </c>
      <c r="J9" s="99" t="s">
        <v>119</v>
      </c>
      <c r="K9" s="100" t="s">
        <v>43</v>
      </c>
      <c r="L9" s="99" t="s">
        <v>119</v>
      </c>
      <c r="M9" s="99" t="s">
        <v>119</v>
      </c>
      <c r="N9" s="99" t="s">
        <v>119</v>
      </c>
      <c r="O9" s="99" t="s">
        <v>119</v>
      </c>
      <c r="P9" s="100" t="s">
        <v>43</v>
      </c>
    </row>
    <row r="10" spans="1:16" x14ac:dyDescent="0.2">
      <c r="B10" s="158"/>
      <c r="C10" s="159"/>
      <c r="D10" s="85" t="s">
        <v>128</v>
      </c>
      <c r="E10" s="99" t="s">
        <v>118</v>
      </c>
      <c r="F10" s="99" t="s">
        <v>118</v>
      </c>
      <c r="G10" s="99" t="s">
        <v>118</v>
      </c>
      <c r="H10" s="99" t="s">
        <v>118</v>
      </c>
      <c r="I10" s="99" t="s">
        <v>118</v>
      </c>
      <c r="J10" s="99" t="s">
        <v>119</v>
      </c>
      <c r="K10" s="100" t="s">
        <v>43</v>
      </c>
      <c r="L10" s="99" t="s">
        <v>119</v>
      </c>
      <c r="M10" s="99" t="s">
        <v>119</v>
      </c>
      <c r="N10" s="99" t="s">
        <v>119</v>
      </c>
      <c r="O10" s="99" t="s">
        <v>118</v>
      </c>
      <c r="P10" s="100" t="s">
        <v>43</v>
      </c>
    </row>
    <row r="11" spans="1:16" x14ac:dyDescent="0.2">
      <c r="B11" s="158"/>
      <c r="C11" s="159"/>
      <c r="D11" s="85" t="s">
        <v>129</v>
      </c>
      <c r="E11" s="99" t="s">
        <v>118</v>
      </c>
      <c r="F11" s="99" t="s">
        <v>118</v>
      </c>
      <c r="G11" s="99" t="s">
        <v>118</v>
      </c>
      <c r="H11" s="99" t="s">
        <v>118</v>
      </c>
      <c r="I11" s="99" t="s">
        <v>118</v>
      </c>
      <c r="J11" s="99" t="s">
        <v>119</v>
      </c>
      <c r="K11" s="100" t="s">
        <v>43</v>
      </c>
      <c r="L11" s="99" t="s">
        <v>119</v>
      </c>
      <c r="M11" s="99" t="s">
        <v>119</v>
      </c>
      <c r="N11" s="99" t="s">
        <v>119</v>
      </c>
      <c r="O11" s="99" t="s">
        <v>119</v>
      </c>
      <c r="P11" s="100" t="s">
        <v>43</v>
      </c>
    </row>
    <row r="12" spans="1:16" x14ac:dyDescent="0.2">
      <c r="B12" s="158"/>
      <c r="C12" s="159"/>
      <c r="D12" s="85" t="s">
        <v>130</v>
      </c>
      <c r="E12" s="99" t="s">
        <v>118</v>
      </c>
      <c r="F12" s="99" t="s">
        <v>119</v>
      </c>
      <c r="G12" s="99" t="s">
        <v>119</v>
      </c>
      <c r="H12" s="99" t="s">
        <v>118</v>
      </c>
      <c r="I12" s="99" t="s">
        <v>118</v>
      </c>
      <c r="J12" s="99" t="s">
        <v>119</v>
      </c>
      <c r="K12" s="100" t="s">
        <v>43</v>
      </c>
      <c r="L12" s="99" t="s">
        <v>119</v>
      </c>
      <c r="M12" s="99" t="s">
        <v>119</v>
      </c>
      <c r="N12" s="99" t="s">
        <v>119</v>
      </c>
      <c r="O12" s="99" t="s">
        <v>119</v>
      </c>
      <c r="P12" s="100" t="s">
        <v>43</v>
      </c>
    </row>
    <row r="13" spans="1:16" x14ac:dyDescent="0.2">
      <c r="B13" s="158"/>
      <c r="C13" s="159"/>
      <c r="D13" s="85" t="s">
        <v>131</v>
      </c>
      <c r="E13" s="99" t="s">
        <v>118</v>
      </c>
      <c r="F13" s="99" t="s">
        <v>118</v>
      </c>
      <c r="G13" s="99" t="s">
        <v>118</v>
      </c>
      <c r="H13" s="99" t="s">
        <v>118</v>
      </c>
      <c r="I13" s="99" t="s">
        <v>118</v>
      </c>
      <c r="J13" s="99" t="s">
        <v>119</v>
      </c>
      <c r="K13" s="100" t="s">
        <v>43</v>
      </c>
      <c r="L13" s="99" t="s">
        <v>119</v>
      </c>
      <c r="M13" s="99" t="s">
        <v>119</v>
      </c>
      <c r="N13" s="99" t="s">
        <v>119</v>
      </c>
      <c r="O13" s="99" t="s">
        <v>119</v>
      </c>
      <c r="P13" s="100" t="s">
        <v>43</v>
      </c>
    </row>
    <row r="14" spans="1:16" x14ac:dyDescent="0.2">
      <c r="B14" s="158"/>
      <c r="C14" s="159"/>
      <c r="D14" s="85" t="s">
        <v>132</v>
      </c>
      <c r="E14" s="99" t="s">
        <v>118</v>
      </c>
      <c r="F14" s="99" t="s">
        <v>118</v>
      </c>
      <c r="G14" s="99" t="s">
        <v>118</v>
      </c>
      <c r="H14" s="99" t="s">
        <v>118</v>
      </c>
      <c r="I14" s="99" t="s">
        <v>118</v>
      </c>
      <c r="J14" s="99" t="s">
        <v>119</v>
      </c>
      <c r="K14" s="100" t="s">
        <v>43</v>
      </c>
      <c r="L14" s="99" t="s">
        <v>119</v>
      </c>
      <c r="M14" s="99" t="s">
        <v>119</v>
      </c>
      <c r="N14" s="99" t="s">
        <v>119</v>
      </c>
      <c r="O14" s="99" t="s">
        <v>119</v>
      </c>
      <c r="P14" s="100" t="s">
        <v>43</v>
      </c>
    </row>
    <row r="15" spans="1:16" x14ac:dyDescent="0.2">
      <c r="B15" s="158"/>
      <c r="C15" s="159"/>
      <c r="D15" s="85" t="s">
        <v>133</v>
      </c>
      <c r="E15" s="99" t="s">
        <v>118</v>
      </c>
      <c r="F15" s="99" t="s">
        <v>118</v>
      </c>
      <c r="G15" s="99" t="s">
        <v>118</v>
      </c>
      <c r="H15" s="99" t="s">
        <v>118</v>
      </c>
      <c r="I15" s="99" t="s">
        <v>118</v>
      </c>
      <c r="J15" s="99" t="s">
        <v>119</v>
      </c>
      <c r="K15" s="100" t="s">
        <v>43</v>
      </c>
      <c r="L15" s="99" t="s">
        <v>119</v>
      </c>
      <c r="M15" s="99" t="s">
        <v>119</v>
      </c>
      <c r="N15" s="99" t="s">
        <v>119</v>
      </c>
      <c r="O15" s="99" t="s">
        <v>119</v>
      </c>
      <c r="P15" s="100" t="s">
        <v>43</v>
      </c>
    </row>
    <row r="16" spans="1:16" x14ac:dyDescent="0.2">
      <c r="B16" s="158"/>
      <c r="C16" s="159"/>
      <c r="D16" s="85" t="s">
        <v>134</v>
      </c>
      <c r="E16" s="99" t="s">
        <v>118</v>
      </c>
      <c r="F16" s="99" t="s">
        <v>118</v>
      </c>
      <c r="G16" s="99" t="s">
        <v>118</v>
      </c>
      <c r="H16" s="99" t="s">
        <v>118</v>
      </c>
      <c r="I16" s="99" t="s">
        <v>118</v>
      </c>
      <c r="J16" s="99" t="s">
        <v>119</v>
      </c>
      <c r="K16" s="100" t="s">
        <v>43</v>
      </c>
      <c r="L16" s="99" t="s">
        <v>119</v>
      </c>
      <c r="M16" s="99" t="s">
        <v>119</v>
      </c>
      <c r="N16" s="99" t="s">
        <v>119</v>
      </c>
      <c r="O16" s="99" t="s">
        <v>119</v>
      </c>
      <c r="P16" s="100" t="s">
        <v>43</v>
      </c>
    </row>
    <row r="17" spans="2:16" x14ac:dyDescent="0.2">
      <c r="B17" s="158"/>
      <c r="C17" s="159"/>
      <c r="D17" s="85" t="s">
        <v>135</v>
      </c>
      <c r="E17" s="99" t="s">
        <v>118</v>
      </c>
      <c r="F17" s="99" t="s">
        <v>118</v>
      </c>
      <c r="G17" s="99" t="s">
        <v>118</v>
      </c>
      <c r="H17" s="99" t="s">
        <v>118</v>
      </c>
      <c r="I17" s="99" t="s">
        <v>118</v>
      </c>
      <c r="J17" s="99" t="s">
        <v>119</v>
      </c>
      <c r="K17" s="100" t="s">
        <v>43</v>
      </c>
      <c r="L17" s="99" t="s">
        <v>119</v>
      </c>
      <c r="M17" s="99" t="s">
        <v>119</v>
      </c>
      <c r="N17" s="99" t="s">
        <v>119</v>
      </c>
      <c r="O17" s="99" t="s">
        <v>119</v>
      </c>
      <c r="P17" s="100" t="s">
        <v>43</v>
      </c>
    </row>
    <row r="18" spans="2:16" x14ac:dyDescent="0.2">
      <c r="B18" s="158"/>
      <c r="C18" s="159"/>
      <c r="D18" s="85" t="s">
        <v>136</v>
      </c>
      <c r="E18" s="99" t="s">
        <v>118</v>
      </c>
      <c r="F18" s="99" t="s">
        <v>118</v>
      </c>
      <c r="G18" s="99" t="s">
        <v>118</v>
      </c>
      <c r="H18" s="99" t="s">
        <v>118</v>
      </c>
      <c r="I18" s="99" t="s">
        <v>118</v>
      </c>
      <c r="J18" s="99" t="s">
        <v>118</v>
      </c>
      <c r="K18" s="99" t="s">
        <v>137</v>
      </c>
      <c r="L18" s="99" t="s">
        <v>119</v>
      </c>
      <c r="M18" s="99" t="s">
        <v>119</v>
      </c>
      <c r="N18" s="99" t="s">
        <v>118</v>
      </c>
      <c r="O18" s="99" t="s">
        <v>119</v>
      </c>
      <c r="P18" s="100" t="s">
        <v>43</v>
      </c>
    </row>
    <row r="19" spans="2:16" x14ac:dyDescent="0.2">
      <c r="B19" s="158"/>
      <c r="C19" s="159"/>
      <c r="D19" s="85" t="s">
        <v>138</v>
      </c>
      <c r="E19" s="99" t="s">
        <v>118</v>
      </c>
      <c r="F19" s="99" t="s">
        <v>119</v>
      </c>
      <c r="G19" s="99" t="s">
        <v>119</v>
      </c>
      <c r="H19" s="99" t="s">
        <v>118</v>
      </c>
      <c r="I19" s="99" t="s">
        <v>118</v>
      </c>
      <c r="J19" s="99" t="s">
        <v>119</v>
      </c>
      <c r="K19" s="100" t="s">
        <v>43</v>
      </c>
      <c r="L19" s="99" t="s">
        <v>119</v>
      </c>
      <c r="M19" s="99" t="s">
        <v>119</v>
      </c>
      <c r="N19" s="99" t="s">
        <v>119</v>
      </c>
      <c r="O19" s="99" t="s">
        <v>119</v>
      </c>
      <c r="P19" s="100" t="s">
        <v>43</v>
      </c>
    </row>
    <row r="20" spans="2:16" x14ac:dyDescent="0.2">
      <c r="B20" s="158"/>
      <c r="C20" s="159"/>
      <c r="D20" s="85" t="s">
        <v>139</v>
      </c>
      <c r="E20" s="99" t="s">
        <v>118</v>
      </c>
      <c r="F20" s="99" t="s">
        <v>119</v>
      </c>
      <c r="G20" s="99" t="s">
        <v>119</v>
      </c>
      <c r="H20" s="99" t="s">
        <v>118</v>
      </c>
      <c r="I20" s="99" t="s">
        <v>118</v>
      </c>
      <c r="J20" s="99" t="s">
        <v>119</v>
      </c>
      <c r="K20" s="100" t="s">
        <v>43</v>
      </c>
      <c r="L20" s="99" t="s">
        <v>119</v>
      </c>
      <c r="M20" s="99" t="s">
        <v>119</v>
      </c>
      <c r="N20" s="99" t="s">
        <v>119</v>
      </c>
      <c r="O20" s="99" t="s">
        <v>119</v>
      </c>
      <c r="P20" s="100" t="s">
        <v>43</v>
      </c>
    </row>
    <row r="21" spans="2:16" x14ac:dyDescent="0.2">
      <c r="B21" s="158"/>
      <c r="C21" s="159"/>
      <c r="D21" s="85" t="s">
        <v>140</v>
      </c>
      <c r="E21" s="99" t="s">
        <v>118</v>
      </c>
      <c r="F21" s="99" t="s">
        <v>119</v>
      </c>
      <c r="G21" s="99" t="s">
        <v>119</v>
      </c>
      <c r="H21" s="99" t="s">
        <v>118</v>
      </c>
      <c r="I21" s="99" t="s">
        <v>118</v>
      </c>
      <c r="J21" s="99" t="s">
        <v>119</v>
      </c>
      <c r="K21" s="100" t="s">
        <v>43</v>
      </c>
      <c r="L21" s="99" t="s">
        <v>119</v>
      </c>
      <c r="M21" s="99" t="s">
        <v>119</v>
      </c>
      <c r="N21" s="99" t="s">
        <v>119</v>
      </c>
      <c r="O21" s="99" t="s">
        <v>119</v>
      </c>
      <c r="P21" s="100" t="s">
        <v>43</v>
      </c>
    </row>
    <row r="22" spans="2:16" x14ac:dyDescent="0.2">
      <c r="B22" s="158"/>
      <c r="C22" s="159"/>
      <c r="D22" s="85" t="s">
        <v>141</v>
      </c>
      <c r="E22" s="99" t="s">
        <v>118</v>
      </c>
      <c r="F22" s="99" t="s">
        <v>118</v>
      </c>
      <c r="G22" s="99" t="s">
        <v>118</v>
      </c>
      <c r="H22" s="99" t="s">
        <v>118</v>
      </c>
      <c r="I22" s="99" t="s">
        <v>118</v>
      </c>
      <c r="J22" s="99" t="s">
        <v>119</v>
      </c>
      <c r="K22" s="100" t="s">
        <v>43</v>
      </c>
      <c r="L22" s="99" t="s">
        <v>119</v>
      </c>
      <c r="M22" s="99" t="s">
        <v>119</v>
      </c>
      <c r="N22" s="99" t="s">
        <v>119</v>
      </c>
      <c r="O22" s="99" t="s">
        <v>118</v>
      </c>
      <c r="P22" s="100" t="s">
        <v>43</v>
      </c>
    </row>
    <row r="23" spans="2:16" x14ac:dyDescent="0.2">
      <c r="B23" s="158"/>
      <c r="C23" s="159"/>
      <c r="D23" s="85" t="s">
        <v>142</v>
      </c>
      <c r="E23" s="99" t="s">
        <v>118</v>
      </c>
      <c r="F23" s="99" t="s">
        <v>118</v>
      </c>
      <c r="G23" s="99" t="s">
        <v>118</v>
      </c>
      <c r="H23" s="99" t="s">
        <v>118</v>
      </c>
      <c r="I23" s="99" t="s">
        <v>118</v>
      </c>
      <c r="J23" s="99" t="s">
        <v>119</v>
      </c>
      <c r="K23" s="100" t="s">
        <v>43</v>
      </c>
      <c r="L23" s="99" t="s">
        <v>119</v>
      </c>
      <c r="M23" s="99" t="s">
        <v>119</v>
      </c>
      <c r="N23" s="99" t="s">
        <v>118</v>
      </c>
      <c r="O23" s="99" t="s">
        <v>119</v>
      </c>
      <c r="P23" s="100" t="s">
        <v>43</v>
      </c>
    </row>
    <row r="24" spans="2:16" x14ac:dyDescent="0.2">
      <c r="B24" s="158"/>
      <c r="C24" s="159"/>
      <c r="D24" s="85" t="s">
        <v>143</v>
      </c>
      <c r="E24" s="99" t="s">
        <v>118</v>
      </c>
      <c r="F24" s="99" t="s">
        <v>118</v>
      </c>
      <c r="G24" s="99" t="s">
        <v>118</v>
      </c>
      <c r="H24" s="99" t="s">
        <v>118</v>
      </c>
      <c r="I24" s="99" t="s">
        <v>118</v>
      </c>
      <c r="J24" s="99" t="s">
        <v>119</v>
      </c>
      <c r="K24" s="100" t="s">
        <v>43</v>
      </c>
      <c r="L24" s="99" t="s">
        <v>119</v>
      </c>
      <c r="M24" s="99" t="s">
        <v>118</v>
      </c>
      <c r="N24" s="99" t="s">
        <v>119</v>
      </c>
      <c r="O24" s="99" t="s">
        <v>119</v>
      </c>
      <c r="P24" s="100" t="s">
        <v>43</v>
      </c>
    </row>
    <row r="25" spans="2:16" x14ac:dyDescent="0.2">
      <c r="B25" s="158"/>
      <c r="C25" s="159"/>
      <c r="D25" s="85" t="s">
        <v>144</v>
      </c>
      <c r="E25" s="99" t="s">
        <v>118</v>
      </c>
      <c r="F25" s="99" t="s">
        <v>119</v>
      </c>
      <c r="G25" s="99" t="s">
        <v>119</v>
      </c>
      <c r="H25" s="99" t="s">
        <v>118</v>
      </c>
      <c r="I25" s="99" t="s">
        <v>118</v>
      </c>
      <c r="J25" s="99" t="s">
        <v>119</v>
      </c>
      <c r="K25" s="100" t="s">
        <v>43</v>
      </c>
      <c r="L25" s="99" t="s">
        <v>119</v>
      </c>
      <c r="M25" s="99" t="s">
        <v>119</v>
      </c>
      <c r="N25" s="99" t="s">
        <v>119</v>
      </c>
      <c r="O25" s="99" t="s">
        <v>119</v>
      </c>
      <c r="P25" s="100" t="s">
        <v>43</v>
      </c>
    </row>
    <row r="26" spans="2:16" x14ac:dyDescent="0.2">
      <c r="B26" s="158"/>
      <c r="C26" s="159"/>
      <c r="D26" s="85" t="s">
        <v>145</v>
      </c>
      <c r="E26" s="99" t="s">
        <v>118</v>
      </c>
      <c r="F26" s="99" t="s">
        <v>118</v>
      </c>
      <c r="G26" s="99" t="s">
        <v>118</v>
      </c>
      <c r="H26" s="99" t="s">
        <v>118</v>
      </c>
      <c r="I26" s="99" t="s">
        <v>118</v>
      </c>
      <c r="J26" s="99" t="s">
        <v>119</v>
      </c>
      <c r="K26" s="100" t="s">
        <v>43</v>
      </c>
      <c r="L26" s="99" t="s">
        <v>119</v>
      </c>
      <c r="M26" s="99" t="s">
        <v>119</v>
      </c>
      <c r="N26" s="99" t="s">
        <v>119</v>
      </c>
      <c r="O26" s="99" t="s">
        <v>119</v>
      </c>
      <c r="P26" s="100" t="s">
        <v>43</v>
      </c>
    </row>
    <row r="27" spans="2:16" x14ac:dyDescent="0.2">
      <c r="B27" s="158"/>
      <c r="C27" s="159"/>
      <c r="D27" s="85" t="s">
        <v>146</v>
      </c>
      <c r="E27" s="99" t="s">
        <v>118</v>
      </c>
      <c r="F27" s="99" t="s">
        <v>119</v>
      </c>
      <c r="G27" s="99" t="s">
        <v>119</v>
      </c>
      <c r="H27" s="99" t="s">
        <v>118</v>
      </c>
      <c r="I27" s="99" t="s">
        <v>118</v>
      </c>
      <c r="J27" s="99" t="s">
        <v>119</v>
      </c>
      <c r="K27" s="100" t="s">
        <v>43</v>
      </c>
      <c r="L27" s="99" t="s">
        <v>119</v>
      </c>
      <c r="M27" s="99" t="s">
        <v>119</v>
      </c>
      <c r="N27" s="99" t="s">
        <v>119</v>
      </c>
      <c r="O27" s="99" t="s">
        <v>119</v>
      </c>
      <c r="P27" s="100" t="s">
        <v>43</v>
      </c>
    </row>
    <row r="28" spans="2:16" x14ac:dyDescent="0.2">
      <c r="B28" s="158"/>
      <c r="C28" s="159"/>
      <c r="D28" s="85" t="s">
        <v>147</v>
      </c>
      <c r="E28" s="99" t="s">
        <v>118</v>
      </c>
      <c r="F28" s="99" t="s">
        <v>118</v>
      </c>
      <c r="G28" s="99" t="s">
        <v>118</v>
      </c>
      <c r="H28" s="99" t="s">
        <v>118</v>
      </c>
      <c r="I28" s="99" t="s">
        <v>118</v>
      </c>
      <c r="J28" s="99" t="s">
        <v>119</v>
      </c>
      <c r="K28" s="100" t="s">
        <v>43</v>
      </c>
      <c r="L28" s="99" t="s">
        <v>119</v>
      </c>
      <c r="M28" s="99" t="s">
        <v>119</v>
      </c>
      <c r="N28" s="99" t="s">
        <v>119</v>
      </c>
      <c r="O28" s="99" t="s">
        <v>119</v>
      </c>
      <c r="P28" s="100" t="s">
        <v>43</v>
      </c>
    </row>
    <row r="29" spans="2:16" x14ac:dyDescent="0.2">
      <c r="B29" s="158"/>
      <c r="C29" s="159"/>
      <c r="D29" s="85" t="s">
        <v>148</v>
      </c>
      <c r="E29" s="99" t="s">
        <v>118</v>
      </c>
      <c r="F29" s="99" t="s">
        <v>119</v>
      </c>
      <c r="G29" s="99" t="s">
        <v>119</v>
      </c>
      <c r="H29" s="99" t="s">
        <v>119</v>
      </c>
      <c r="I29" s="99" t="s">
        <v>118</v>
      </c>
      <c r="J29" s="99" t="s">
        <v>119</v>
      </c>
      <c r="K29" s="100" t="s">
        <v>43</v>
      </c>
      <c r="L29" s="99" t="s">
        <v>119</v>
      </c>
      <c r="M29" s="99" t="s">
        <v>119</v>
      </c>
      <c r="N29" s="99" t="s">
        <v>119</v>
      </c>
      <c r="O29" s="99" t="s">
        <v>119</v>
      </c>
      <c r="P29" s="100" t="s">
        <v>43</v>
      </c>
    </row>
    <row r="30" spans="2:16" x14ac:dyDescent="0.2">
      <c r="B30" s="158"/>
      <c r="C30" s="159"/>
      <c r="D30" s="85" t="s">
        <v>149</v>
      </c>
      <c r="E30" s="99" t="s">
        <v>118</v>
      </c>
      <c r="F30" s="99" t="s">
        <v>118</v>
      </c>
      <c r="G30" s="99" t="s">
        <v>118</v>
      </c>
      <c r="H30" s="99" t="s">
        <v>118</v>
      </c>
      <c r="I30" s="99" t="s">
        <v>118</v>
      </c>
      <c r="J30" s="99" t="s">
        <v>119</v>
      </c>
      <c r="K30" s="100" t="s">
        <v>43</v>
      </c>
      <c r="L30" s="99" t="s">
        <v>119</v>
      </c>
      <c r="M30" s="99" t="s">
        <v>119</v>
      </c>
      <c r="N30" s="99" t="s">
        <v>118</v>
      </c>
      <c r="O30" s="99" t="s">
        <v>118</v>
      </c>
      <c r="P30" s="100" t="s">
        <v>43</v>
      </c>
    </row>
    <row r="31" spans="2:16" x14ac:dyDescent="0.2">
      <c r="B31" s="158"/>
      <c r="C31" s="159"/>
      <c r="D31" s="85" t="s">
        <v>150</v>
      </c>
      <c r="E31" s="99" t="s">
        <v>119</v>
      </c>
      <c r="F31" s="99" t="s">
        <v>119</v>
      </c>
      <c r="G31" s="99" t="s">
        <v>119</v>
      </c>
      <c r="H31" s="99" t="s">
        <v>119</v>
      </c>
      <c r="I31" s="99" t="s">
        <v>118</v>
      </c>
      <c r="J31" s="99" t="s">
        <v>119</v>
      </c>
      <c r="K31" s="100" t="s">
        <v>43</v>
      </c>
      <c r="L31" s="99" t="s">
        <v>119</v>
      </c>
      <c r="M31" s="99" t="s">
        <v>119</v>
      </c>
      <c r="N31" s="99" t="s">
        <v>119</v>
      </c>
      <c r="O31" s="99" t="s">
        <v>118</v>
      </c>
      <c r="P31" s="100" t="s">
        <v>43</v>
      </c>
    </row>
    <row r="32" spans="2:16" x14ac:dyDescent="0.2">
      <c r="B32" s="158"/>
      <c r="C32" s="159"/>
      <c r="D32" s="85" t="s">
        <v>151</v>
      </c>
      <c r="E32" s="99" t="s">
        <v>118</v>
      </c>
      <c r="F32" s="99" t="s">
        <v>119</v>
      </c>
      <c r="G32" s="99" t="s">
        <v>119</v>
      </c>
      <c r="H32" s="99" t="s">
        <v>118</v>
      </c>
      <c r="I32" s="99" t="s">
        <v>118</v>
      </c>
      <c r="J32" s="99" t="s">
        <v>119</v>
      </c>
      <c r="K32" s="100" t="s">
        <v>43</v>
      </c>
      <c r="L32" s="99" t="s">
        <v>119</v>
      </c>
      <c r="M32" s="99" t="s">
        <v>119</v>
      </c>
      <c r="N32" s="99" t="s">
        <v>119</v>
      </c>
      <c r="O32" s="99" t="s">
        <v>118</v>
      </c>
      <c r="P32" s="100" t="s">
        <v>43</v>
      </c>
    </row>
    <row r="33" spans="2:16" x14ac:dyDescent="0.2">
      <c r="B33" s="158"/>
      <c r="C33" s="159"/>
      <c r="D33" s="85" t="s">
        <v>152</v>
      </c>
      <c r="E33" s="99" t="s">
        <v>118</v>
      </c>
      <c r="F33" s="99" t="s">
        <v>119</v>
      </c>
      <c r="G33" s="99" t="s">
        <v>119</v>
      </c>
      <c r="H33" s="99" t="s">
        <v>119</v>
      </c>
      <c r="I33" s="99" t="s">
        <v>118</v>
      </c>
      <c r="J33" s="99" t="s">
        <v>119</v>
      </c>
      <c r="K33" s="100" t="s">
        <v>43</v>
      </c>
      <c r="L33" s="99" t="s">
        <v>119</v>
      </c>
      <c r="M33" s="99" t="s">
        <v>119</v>
      </c>
      <c r="N33" s="99" t="s">
        <v>119</v>
      </c>
      <c r="O33" s="99" t="s">
        <v>119</v>
      </c>
      <c r="P33" s="100" t="s">
        <v>43</v>
      </c>
    </row>
    <row r="34" spans="2:16" x14ac:dyDescent="0.2">
      <c r="B34" s="158"/>
      <c r="C34" s="159"/>
      <c r="D34" s="85" t="s">
        <v>153</v>
      </c>
      <c r="E34" s="99" t="s">
        <v>118</v>
      </c>
      <c r="F34" s="99" t="s">
        <v>119</v>
      </c>
      <c r="G34" s="99" t="s">
        <v>119</v>
      </c>
      <c r="H34" s="99" t="s">
        <v>118</v>
      </c>
      <c r="I34" s="99" t="s">
        <v>118</v>
      </c>
      <c r="J34" s="99" t="s">
        <v>119</v>
      </c>
      <c r="K34" s="100" t="s">
        <v>43</v>
      </c>
      <c r="L34" s="99" t="s">
        <v>119</v>
      </c>
      <c r="M34" s="99" t="s">
        <v>119</v>
      </c>
      <c r="N34" s="99" t="s">
        <v>119</v>
      </c>
      <c r="O34" s="99" t="s">
        <v>119</v>
      </c>
      <c r="P34" s="100" t="s">
        <v>43</v>
      </c>
    </row>
    <row r="35" spans="2:16" x14ac:dyDescent="0.2">
      <c r="B35" s="158"/>
      <c r="C35" s="159"/>
      <c r="D35" s="85" t="s">
        <v>154</v>
      </c>
      <c r="E35" s="99" t="s">
        <v>118</v>
      </c>
      <c r="F35" s="99" t="s">
        <v>119</v>
      </c>
      <c r="G35" s="99" t="s">
        <v>119</v>
      </c>
      <c r="H35" s="99" t="s">
        <v>118</v>
      </c>
      <c r="I35" s="99" t="s">
        <v>118</v>
      </c>
      <c r="J35" s="99" t="s">
        <v>119</v>
      </c>
      <c r="K35" s="100" t="s">
        <v>43</v>
      </c>
      <c r="L35" s="99" t="s">
        <v>119</v>
      </c>
      <c r="M35" s="99" t="s">
        <v>119</v>
      </c>
      <c r="N35" s="99" t="s">
        <v>119</v>
      </c>
      <c r="O35" s="99" t="s">
        <v>119</v>
      </c>
      <c r="P35" s="100" t="s">
        <v>43</v>
      </c>
    </row>
    <row r="36" spans="2:16" x14ac:dyDescent="0.2">
      <c r="B36" s="158"/>
      <c r="C36" s="159"/>
      <c r="D36" s="85" t="s">
        <v>155</v>
      </c>
      <c r="E36" s="99" t="s">
        <v>118</v>
      </c>
      <c r="F36" s="99" t="s">
        <v>119</v>
      </c>
      <c r="G36" s="99" t="s">
        <v>119</v>
      </c>
      <c r="H36" s="99" t="s">
        <v>118</v>
      </c>
      <c r="I36" s="99" t="s">
        <v>118</v>
      </c>
      <c r="J36" s="99" t="s">
        <v>119</v>
      </c>
      <c r="K36" s="100" t="s">
        <v>43</v>
      </c>
      <c r="L36" s="99" t="s">
        <v>119</v>
      </c>
      <c r="M36" s="99" t="s">
        <v>119</v>
      </c>
      <c r="N36" s="99" t="s">
        <v>119</v>
      </c>
      <c r="O36" s="99" t="s">
        <v>119</v>
      </c>
      <c r="P36" s="100" t="s">
        <v>43</v>
      </c>
    </row>
    <row r="37" spans="2:16" x14ac:dyDescent="0.2">
      <c r="B37" s="158"/>
      <c r="C37" s="159"/>
      <c r="D37" s="85" t="s">
        <v>156</v>
      </c>
      <c r="E37" s="99" t="s">
        <v>118</v>
      </c>
      <c r="F37" s="99" t="s">
        <v>118</v>
      </c>
      <c r="G37" s="99" t="s">
        <v>118</v>
      </c>
      <c r="H37" s="99" t="s">
        <v>118</v>
      </c>
      <c r="I37" s="99" t="s">
        <v>118</v>
      </c>
      <c r="J37" s="99" t="s">
        <v>119</v>
      </c>
      <c r="K37" s="100" t="s">
        <v>43</v>
      </c>
      <c r="L37" s="99" t="s">
        <v>119</v>
      </c>
      <c r="M37" s="99" t="s">
        <v>119</v>
      </c>
      <c r="N37" s="99" t="s">
        <v>118</v>
      </c>
      <c r="O37" s="99" t="s">
        <v>119</v>
      </c>
      <c r="P37" s="100" t="s">
        <v>43</v>
      </c>
    </row>
    <row r="38" spans="2:16" x14ac:dyDescent="0.2">
      <c r="B38" s="158"/>
      <c r="C38" s="159"/>
      <c r="D38" s="85" t="s">
        <v>157</v>
      </c>
      <c r="E38" s="99" t="s">
        <v>118</v>
      </c>
      <c r="F38" s="99" t="s">
        <v>118</v>
      </c>
      <c r="G38" s="99" t="s">
        <v>118</v>
      </c>
      <c r="H38" s="99" t="s">
        <v>118</v>
      </c>
      <c r="I38" s="99" t="s">
        <v>118</v>
      </c>
      <c r="J38" s="99" t="s">
        <v>119</v>
      </c>
      <c r="K38" s="100" t="s">
        <v>43</v>
      </c>
      <c r="L38" s="99" t="s">
        <v>119</v>
      </c>
      <c r="M38" s="99" t="s">
        <v>119</v>
      </c>
      <c r="N38" s="99" t="s">
        <v>119</v>
      </c>
      <c r="O38" s="99" t="s">
        <v>119</v>
      </c>
      <c r="P38" s="100" t="s">
        <v>43</v>
      </c>
    </row>
    <row r="39" spans="2:16" x14ac:dyDescent="0.2">
      <c r="B39" s="158"/>
      <c r="C39" s="159"/>
      <c r="D39" s="85" t="s">
        <v>158</v>
      </c>
      <c r="E39" s="99" t="s">
        <v>118</v>
      </c>
      <c r="F39" s="99" t="s">
        <v>119</v>
      </c>
      <c r="G39" s="99" t="s">
        <v>119</v>
      </c>
      <c r="H39" s="99" t="s">
        <v>118</v>
      </c>
      <c r="I39" s="99" t="s">
        <v>118</v>
      </c>
      <c r="J39" s="99" t="s">
        <v>119</v>
      </c>
      <c r="K39" s="100" t="s">
        <v>43</v>
      </c>
      <c r="L39" s="99" t="s">
        <v>119</v>
      </c>
      <c r="M39" s="99" t="s">
        <v>119</v>
      </c>
      <c r="N39" s="99" t="s">
        <v>119</v>
      </c>
      <c r="O39" s="99" t="s">
        <v>119</v>
      </c>
      <c r="P39" s="100" t="s">
        <v>43</v>
      </c>
    </row>
    <row r="40" spans="2:16" x14ac:dyDescent="0.2">
      <c r="B40" s="158"/>
      <c r="C40" s="159"/>
      <c r="D40" s="85" t="s">
        <v>159</v>
      </c>
      <c r="E40" s="99" t="s">
        <v>118</v>
      </c>
      <c r="F40" s="99" t="s">
        <v>118</v>
      </c>
      <c r="G40" s="99" t="s">
        <v>118</v>
      </c>
      <c r="H40" s="99" t="s">
        <v>118</v>
      </c>
      <c r="I40" s="99" t="s">
        <v>118</v>
      </c>
      <c r="J40" s="99" t="s">
        <v>119</v>
      </c>
      <c r="K40" s="100" t="s">
        <v>43</v>
      </c>
      <c r="L40" s="99" t="s">
        <v>119</v>
      </c>
      <c r="M40" s="99" t="s">
        <v>119</v>
      </c>
      <c r="N40" s="99" t="s">
        <v>119</v>
      </c>
      <c r="O40" s="99" t="s">
        <v>119</v>
      </c>
      <c r="P40" s="100" t="s">
        <v>43</v>
      </c>
    </row>
    <row r="41" spans="2:16" x14ac:dyDescent="0.2">
      <c r="B41" s="158"/>
      <c r="C41" s="159"/>
      <c r="D41" s="85" t="s">
        <v>160</v>
      </c>
      <c r="E41" s="99" t="s">
        <v>118</v>
      </c>
      <c r="F41" s="99" t="s">
        <v>119</v>
      </c>
      <c r="G41" s="99" t="s">
        <v>119</v>
      </c>
      <c r="H41" s="99" t="s">
        <v>118</v>
      </c>
      <c r="I41" s="99" t="s">
        <v>118</v>
      </c>
      <c r="J41" s="99" t="s">
        <v>119</v>
      </c>
      <c r="K41" s="100" t="s">
        <v>43</v>
      </c>
      <c r="L41" s="99" t="s">
        <v>119</v>
      </c>
      <c r="M41" s="99" t="s">
        <v>119</v>
      </c>
      <c r="N41" s="99" t="s">
        <v>119</v>
      </c>
      <c r="O41" s="99" t="s">
        <v>119</v>
      </c>
      <c r="P41" s="100" t="s">
        <v>43</v>
      </c>
    </row>
    <row r="42" spans="2:16" x14ac:dyDescent="0.2">
      <c r="B42" s="158"/>
      <c r="C42" s="159"/>
      <c r="D42" s="85" t="s">
        <v>161</v>
      </c>
      <c r="E42" s="99" t="s">
        <v>118</v>
      </c>
      <c r="F42" s="99" t="s">
        <v>118</v>
      </c>
      <c r="G42" s="99" t="s">
        <v>118</v>
      </c>
      <c r="H42" s="99" t="s">
        <v>118</v>
      </c>
      <c r="I42" s="99" t="s">
        <v>118</v>
      </c>
      <c r="J42" s="99" t="s">
        <v>119</v>
      </c>
      <c r="K42" s="100" t="s">
        <v>43</v>
      </c>
      <c r="L42" s="99" t="s">
        <v>119</v>
      </c>
      <c r="M42" s="99" t="s">
        <v>119</v>
      </c>
      <c r="N42" s="99" t="s">
        <v>119</v>
      </c>
      <c r="O42" s="99" t="s">
        <v>118</v>
      </c>
      <c r="P42" s="100" t="s">
        <v>43</v>
      </c>
    </row>
    <row r="43" spans="2:16" x14ac:dyDescent="0.2">
      <c r="B43" s="158"/>
      <c r="C43" s="159"/>
      <c r="D43" s="85" t="s">
        <v>162</v>
      </c>
      <c r="E43" s="99" t="s">
        <v>118</v>
      </c>
      <c r="F43" s="99" t="s">
        <v>118</v>
      </c>
      <c r="G43" s="99" t="s">
        <v>118</v>
      </c>
      <c r="H43" s="99" t="s">
        <v>118</v>
      </c>
      <c r="I43" s="99" t="s">
        <v>118</v>
      </c>
      <c r="J43" s="99" t="s">
        <v>119</v>
      </c>
      <c r="K43" s="100" t="s">
        <v>43</v>
      </c>
      <c r="L43" s="99" t="s">
        <v>119</v>
      </c>
      <c r="M43" s="99" t="s">
        <v>119</v>
      </c>
      <c r="N43" s="99" t="s">
        <v>119</v>
      </c>
      <c r="O43" s="99" t="s">
        <v>119</v>
      </c>
      <c r="P43" s="100" t="s">
        <v>43</v>
      </c>
    </row>
    <row r="44" spans="2:16" x14ac:dyDescent="0.2">
      <c r="B44" s="158"/>
      <c r="C44" s="159"/>
      <c r="D44" s="85" t="s">
        <v>163</v>
      </c>
      <c r="E44" s="99" t="s">
        <v>118</v>
      </c>
      <c r="F44" s="99" t="s">
        <v>119</v>
      </c>
      <c r="G44" s="99" t="s">
        <v>119</v>
      </c>
      <c r="H44" s="99" t="s">
        <v>118</v>
      </c>
      <c r="I44" s="99" t="s">
        <v>118</v>
      </c>
      <c r="J44" s="99" t="s">
        <v>119</v>
      </c>
      <c r="K44" s="99" t="s">
        <v>137</v>
      </c>
      <c r="L44" s="99" t="s">
        <v>119</v>
      </c>
      <c r="M44" s="99" t="s">
        <v>119</v>
      </c>
      <c r="N44" s="99" t="s">
        <v>118</v>
      </c>
      <c r="O44" s="99" t="s">
        <v>118</v>
      </c>
      <c r="P44" s="100" t="s">
        <v>43</v>
      </c>
    </row>
    <row r="45" spans="2:16" x14ac:dyDescent="0.2">
      <c r="B45" s="158"/>
      <c r="C45" s="159"/>
      <c r="D45" s="85" t="s">
        <v>164</v>
      </c>
      <c r="E45" s="99" t="s">
        <v>118</v>
      </c>
      <c r="F45" s="99" t="s">
        <v>118</v>
      </c>
      <c r="G45" s="99" t="s">
        <v>118</v>
      </c>
      <c r="H45" s="99" t="s">
        <v>118</v>
      </c>
      <c r="I45" s="99" t="s">
        <v>118</v>
      </c>
      <c r="J45" s="99" t="s">
        <v>119</v>
      </c>
      <c r="K45" s="100" t="s">
        <v>43</v>
      </c>
      <c r="L45" s="99" t="s">
        <v>119</v>
      </c>
      <c r="M45" s="99" t="s">
        <v>119</v>
      </c>
      <c r="N45" s="99" t="s">
        <v>119</v>
      </c>
      <c r="O45" s="99" t="s">
        <v>118</v>
      </c>
      <c r="P45" s="100" t="s">
        <v>43</v>
      </c>
    </row>
  </sheetData>
  <mergeCells count="10">
    <mergeCell ref="B5:B45"/>
    <mergeCell ref="C5:C45"/>
    <mergeCell ref="A1:A4"/>
    <mergeCell ref="B1:P1"/>
    <mergeCell ref="B2:H2"/>
    <mergeCell ref="B3:B4"/>
    <mergeCell ref="C3:C4"/>
    <mergeCell ref="D3:D4"/>
    <mergeCell ref="E3:K3"/>
    <mergeCell ref="L3:P3"/>
  </mergeCells>
  <dataValidations count="1">
    <dataValidation type="list" allowBlank="1" showInputMessage="1" showErrorMessage="1" sqref="E5:J45 L5:O45 K7:K17 K19:K43 K45 P8:P45" xr:uid="{64704E3D-3A0E-4997-8A02-CB1A27341625}">
      <formula1>DA_NE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AB9D-61EF-4ABE-9573-28A835E7F2F9}">
  <sheetPr>
    <tabColor rgb="FFFFC000"/>
  </sheetPr>
  <dimension ref="B2:G116"/>
  <sheetViews>
    <sheetView topLeftCell="B1" zoomScale="110" zoomScaleNormal="110" workbookViewId="0">
      <selection activeCell="H9" sqref="H9"/>
    </sheetView>
  </sheetViews>
  <sheetFormatPr defaultRowHeight="12.75" x14ac:dyDescent="0.2"/>
  <cols>
    <col min="1" max="1" width="7" style="4" customWidth="1"/>
    <col min="2" max="2" width="9" style="4"/>
    <col min="3" max="3" width="35.75" style="4" customWidth="1"/>
    <col min="4" max="5" width="30.375" style="4" customWidth="1"/>
    <col min="6" max="7" width="20" style="4" customWidth="1"/>
    <col min="8" max="8" width="42.75" style="4" customWidth="1"/>
    <col min="9" max="16384" width="9" style="4"/>
  </cols>
  <sheetData>
    <row r="2" spans="2:7" x14ac:dyDescent="0.2">
      <c r="B2" s="182" t="s">
        <v>165</v>
      </c>
      <c r="C2" s="182"/>
      <c r="D2" s="182"/>
      <c r="E2" s="182"/>
      <c r="F2" s="182"/>
      <c r="G2" s="182"/>
    </row>
    <row r="3" spans="2:7" x14ac:dyDescent="0.2">
      <c r="B3" s="35"/>
      <c r="C3" s="35"/>
      <c r="D3" s="35"/>
      <c r="E3" s="35"/>
      <c r="F3" s="35"/>
      <c r="G3" s="35"/>
    </row>
    <row r="4" spans="2:7" ht="25.5" x14ac:dyDescent="0.2">
      <c r="B4" s="5" t="s">
        <v>2</v>
      </c>
      <c r="C4" s="36" t="s">
        <v>166</v>
      </c>
      <c r="D4" s="18" t="s">
        <v>167</v>
      </c>
      <c r="E4" s="18" t="s">
        <v>168</v>
      </c>
      <c r="F4" s="18" t="s">
        <v>169</v>
      </c>
      <c r="G4" s="109" t="s">
        <v>418</v>
      </c>
    </row>
    <row r="5" spans="2:7" x14ac:dyDescent="0.2">
      <c r="B5" s="37" t="s">
        <v>4</v>
      </c>
      <c r="C5" s="113" t="s">
        <v>170</v>
      </c>
      <c r="D5" s="113"/>
      <c r="E5" s="113"/>
      <c r="F5" s="113"/>
      <c r="G5" s="113"/>
    </row>
    <row r="6" spans="2:7" x14ac:dyDescent="0.2">
      <c r="B6" s="183" t="s">
        <v>171</v>
      </c>
      <c r="C6" s="184" t="s">
        <v>172</v>
      </c>
      <c r="D6" s="39" t="s">
        <v>173</v>
      </c>
      <c r="E6" s="176">
        <v>800000</v>
      </c>
      <c r="F6" s="176">
        <v>1000</v>
      </c>
      <c r="G6" s="185"/>
    </row>
    <row r="7" spans="2:7" x14ac:dyDescent="0.2">
      <c r="B7" s="183"/>
      <c r="C7" s="184"/>
      <c r="D7" s="41">
        <v>200000</v>
      </c>
      <c r="E7" s="176"/>
      <c r="F7" s="176"/>
      <c r="G7" s="185"/>
    </row>
    <row r="8" spans="2:7" x14ac:dyDescent="0.2">
      <c r="B8" s="183"/>
      <c r="C8" s="184"/>
      <c r="D8" s="42" t="s">
        <v>174</v>
      </c>
      <c r="E8" s="176"/>
      <c r="F8" s="176"/>
      <c r="G8" s="185"/>
    </row>
    <row r="9" spans="2:7" x14ac:dyDescent="0.2">
      <c r="B9" s="183"/>
      <c r="C9" s="184"/>
      <c r="D9" s="43"/>
      <c r="E9" s="176"/>
      <c r="F9" s="176"/>
      <c r="G9" s="185"/>
    </row>
    <row r="10" spans="2:7" x14ac:dyDescent="0.2">
      <c r="B10" s="38" t="s">
        <v>175</v>
      </c>
      <c r="C10" s="44" t="s">
        <v>176</v>
      </c>
      <c r="D10" s="40">
        <v>100000</v>
      </c>
      <c r="E10" s="40">
        <v>400000</v>
      </c>
      <c r="F10" s="40">
        <v>0</v>
      </c>
      <c r="G10" s="45"/>
    </row>
    <row r="11" spans="2:7" x14ac:dyDescent="0.2">
      <c r="B11" s="38" t="s">
        <v>177</v>
      </c>
      <c r="C11" s="44" t="s">
        <v>178</v>
      </c>
      <c r="D11" s="40">
        <v>30000</v>
      </c>
      <c r="E11" s="40">
        <v>120000</v>
      </c>
      <c r="F11" s="40">
        <v>1000</v>
      </c>
      <c r="G11" s="45"/>
    </row>
    <row r="12" spans="2:7" x14ac:dyDescent="0.2">
      <c r="B12" s="38" t="s">
        <v>179</v>
      </c>
      <c r="C12" s="44" t="s">
        <v>180</v>
      </c>
      <c r="D12" s="40">
        <v>100000</v>
      </c>
      <c r="E12" s="40">
        <v>400000</v>
      </c>
      <c r="F12" s="40">
        <v>1000</v>
      </c>
      <c r="G12" s="45"/>
    </row>
    <row r="13" spans="2:7" x14ac:dyDescent="0.2">
      <c r="B13" s="177" t="s">
        <v>181</v>
      </c>
      <c r="C13" s="177"/>
      <c r="D13" s="177"/>
      <c r="E13" s="177"/>
      <c r="F13" s="177"/>
      <c r="G13" s="46"/>
    </row>
    <row r="20" spans="2:7" ht="15" customHeight="1" x14ac:dyDescent="0.2">
      <c r="B20" s="179" t="s">
        <v>2</v>
      </c>
      <c r="C20" s="179" t="s">
        <v>18</v>
      </c>
      <c r="D20" s="178" t="s">
        <v>182</v>
      </c>
      <c r="E20" s="178"/>
      <c r="F20" s="178"/>
      <c r="G20" s="178"/>
    </row>
    <row r="21" spans="2:7" ht="50.25" customHeight="1" x14ac:dyDescent="0.2">
      <c r="B21" s="179"/>
      <c r="C21" s="179"/>
      <c r="D21" s="50" t="s">
        <v>183</v>
      </c>
      <c r="E21" s="50" t="s">
        <v>184</v>
      </c>
      <c r="F21" s="50" t="s">
        <v>419</v>
      </c>
      <c r="G21" s="50" t="s">
        <v>185</v>
      </c>
    </row>
    <row r="22" spans="2:7" ht="25.5" customHeight="1" x14ac:dyDescent="0.2">
      <c r="B22" s="186" t="s">
        <v>4</v>
      </c>
      <c r="C22" s="187" t="s">
        <v>186</v>
      </c>
      <c r="D22" s="47">
        <v>124</v>
      </c>
      <c r="E22" s="30">
        <v>139</v>
      </c>
      <c r="F22" s="2">
        <v>13031330.15</v>
      </c>
      <c r="G22" s="2">
        <v>2177962.62</v>
      </c>
    </row>
    <row r="23" spans="2:7" x14ac:dyDescent="0.2">
      <c r="B23" s="186"/>
      <c r="C23" s="187"/>
      <c r="D23" s="188" t="s">
        <v>187</v>
      </c>
      <c r="E23" s="189"/>
      <c r="F23" s="189"/>
      <c r="G23" s="190"/>
    </row>
    <row r="24" spans="2:7" x14ac:dyDescent="0.2">
      <c r="B24" s="186"/>
      <c r="C24" s="187"/>
      <c r="D24" s="51" t="s">
        <v>188</v>
      </c>
      <c r="E24" s="52" t="s">
        <v>189</v>
      </c>
      <c r="F24" s="180" t="s">
        <v>43</v>
      </c>
      <c r="G24" s="181"/>
    </row>
    <row r="25" spans="2:7" x14ac:dyDescent="0.2">
      <c r="B25" s="186"/>
      <c r="C25" s="187"/>
      <c r="D25" s="51" t="s">
        <v>190</v>
      </c>
      <c r="E25" s="173" t="s">
        <v>191</v>
      </c>
      <c r="F25" s="174"/>
      <c r="G25" s="175"/>
    </row>
    <row r="26" spans="2:7" x14ac:dyDescent="0.2">
      <c r="B26" s="186"/>
      <c r="C26" s="187"/>
      <c r="D26" s="53" t="s">
        <v>192</v>
      </c>
      <c r="E26" s="48" t="s">
        <v>193</v>
      </c>
      <c r="F26" s="151" t="s">
        <v>43</v>
      </c>
      <c r="G26" s="151"/>
    </row>
    <row r="27" spans="2:7" x14ac:dyDescent="0.2">
      <c r="B27" s="186"/>
      <c r="C27" s="187"/>
      <c r="D27" s="53" t="s">
        <v>194</v>
      </c>
      <c r="E27" s="48" t="s">
        <v>195</v>
      </c>
      <c r="F27" s="151" t="s">
        <v>43</v>
      </c>
      <c r="G27" s="151"/>
    </row>
    <row r="28" spans="2:7" x14ac:dyDescent="0.2">
      <c r="B28" s="186"/>
      <c r="C28" s="187"/>
      <c r="D28" s="53" t="s">
        <v>196</v>
      </c>
      <c r="E28" s="48" t="s">
        <v>197</v>
      </c>
      <c r="F28" s="151" t="s">
        <v>43</v>
      </c>
      <c r="G28" s="151"/>
    </row>
    <row r="29" spans="2:7" x14ac:dyDescent="0.2">
      <c r="B29" s="186"/>
      <c r="C29" s="187"/>
      <c r="D29" s="53" t="s">
        <v>198</v>
      </c>
      <c r="E29" s="48" t="s">
        <v>199</v>
      </c>
      <c r="F29" s="151">
        <v>1</v>
      </c>
      <c r="G29" s="151"/>
    </row>
    <row r="30" spans="2:7" x14ac:dyDescent="0.2">
      <c r="B30" s="186"/>
      <c r="C30" s="187"/>
      <c r="D30" s="53" t="s">
        <v>200</v>
      </c>
      <c r="E30" s="48" t="s">
        <v>201</v>
      </c>
      <c r="F30" s="151">
        <v>1</v>
      </c>
      <c r="G30" s="151"/>
    </row>
    <row r="31" spans="2:7" x14ac:dyDescent="0.2">
      <c r="B31" s="186"/>
      <c r="C31" s="187"/>
      <c r="D31" s="53" t="s">
        <v>202</v>
      </c>
      <c r="E31" s="48" t="s">
        <v>203</v>
      </c>
      <c r="F31" s="151" t="s">
        <v>43</v>
      </c>
      <c r="G31" s="151"/>
    </row>
    <row r="32" spans="2:7" x14ac:dyDescent="0.2">
      <c r="B32" s="186"/>
      <c r="C32" s="187"/>
      <c r="D32" s="53" t="s">
        <v>204</v>
      </c>
      <c r="E32" s="48" t="s">
        <v>205</v>
      </c>
      <c r="F32" s="151" t="s">
        <v>43</v>
      </c>
      <c r="G32" s="151"/>
    </row>
    <row r="33" spans="2:7" x14ac:dyDescent="0.2">
      <c r="B33" s="186"/>
      <c r="C33" s="187"/>
      <c r="D33" s="53" t="s">
        <v>206</v>
      </c>
      <c r="E33" s="48" t="s">
        <v>207</v>
      </c>
      <c r="F33" s="151" t="s">
        <v>43</v>
      </c>
      <c r="G33" s="151"/>
    </row>
    <row r="34" spans="2:7" x14ac:dyDescent="0.2">
      <c r="B34" s="186"/>
      <c r="C34" s="187"/>
      <c r="D34" s="53" t="s">
        <v>208</v>
      </c>
      <c r="E34" s="48" t="s">
        <v>209</v>
      </c>
      <c r="F34" s="151" t="s">
        <v>43</v>
      </c>
      <c r="G34" s="151"/>
    </row>
    <row r="35" spans="2:7" x14ac:dyDescent="0.2">
      <c r="B35" s="186"/>
      <c r="C35" s="187"/>
      <c r="D35" s="53" t="s">
        <v>210</v>
      </c>
      <c r="E35" s="48" t="s">
        <v>211</v>
      </c>
      <c r="F35" s="151" t="s">
        <v>43</v>
      </c>
      <c r="G35" s="151"/>
    </row>
    <row r="36" spans="2:7" x14ac:dyDescent="0.2">
      <c r="B36" s="186"/>
      <c r="C36" s="187"/>
      <c r="D36" s="53" t="s">
        <v>212</v>
      </c>
      <c r="E36" s="48" t="s">
        <v>213</v>
      </c>
      <c r="F36" s="151" t="s">
        <v>43</v>
      </c>
      <c r="G36" s="151"/>
    </row>
    <row r="37" spans="2:7" x14ac:dyDescent="0.2">
      <c r="B37" s="186"/>
      <c r="C37" s="187"/>
      <c r="D37" s="53" t="s">
        <v>214</v>
      </c>
      <c r="E37" s="48" t="s">
        <v>215</v>
      </c>
      <c r="F37" s="151" t="s">
        <v>43</v>
      </c>
      <c r="G37" s="151"/>
    </row>
    <row r="38" spans="2:7" x14ac:dyDescent="0.2">
      <c r="B38" s="186"/>
      <c r="C38" s="187"/>
      <c r="D38" s="54" t="s">
        <v>216</v>
      </c>
      <c r="E38" s="48" t="s">
        <v>217</v>
      </c>
      <c r="F38" s="151" t="s">
        <v>43</v>
      </c>
      <c r="G38" s="151"/>
    </row>
    <row r="39" spans="2:7" ht="25.5" x14ac:dyDescent="0.2">
      <c r="B39" s="186"/>
      <c r="C39" s="187"/>
      <c r="D39" s="54" t="s">
        <v>218</v>
      </c>
      <c r="E39" s="48" t="s">
        <v>219</v>
      </c>
      <c r="F39" s="151" t="s">
        <v>43</v>
      </c>
      <c r="G39" s="151"/>
    </row>
    <row r="40" spans="2:7" x14ac:dyDescent="0.2">
      <c r="B40" s="186"/>
      <c r="C40" s="187"/>
      <c r="D40" s="54" t="s">
        <v>220</v>
      </c>
      <c r="E40" s="48" t="s">
        <v>221</v>
      </c>
      <c r="F40" s="151" t="s">
        <v>43</v>
      </c>
      <c r="G40" s="151"/>
    </row>
    <row r="41" spans="2:7" x14ac:dyDescent="0.2">
      <c r="B41" s="186"/>
      <c r="C41" s="187"/>
      <c r="D41" s="54" t="s">
        <v>222</v>
      </c>
      <c r="E41" s="48" t="s">
        <v>223</v>
      </c>
      <c r="F41" s="151" t="s">
        <v>43</v>
      </c>
      <c r="G41" s="151"/>
    </row>
    <row r="42" spans="2:7" x14ac:dyDescent="0.2">
      <c r="B42" s="186"/>
      <c r="C42" s="187"/>
      <c r="D42" s="54" t="s">
        <v>224</v>
      </c>
      <c r="E42" s="48" t="s">
        <v>225</v>
      </c>
      <c r="F42" s="151" t="s">
        <v>43</v>
      </c>
      <c r="G42" s="151"/>
    </row>
    <row r="43" spans="2:7" x14ac:dyDescent="0.2">
      <c r="B43" s="186"/>
      <c r="C43" s="187"/>
      <c r="D43" s="54" t="s">
        <v>226</v>
      </c>
      <c r="E43" s="48" t="s">
        <v>227</v>
      </c>
      <c r="F43" s="151" t="s">
        <v>43</v>
      </c>
      <c r="G43" s="151"/>
    </row>
    <row r="44" spans="2:7" ht="25.5" x14ac:dyDescent="0.2">
      <c r="B44" s="186"/>
      <c r="C44" s="187"/>
      <c r="D44" s="54" t="s">
        <v>228</v>
      </c>
      <c r="E44" s="48" t="s">
        <v>229</v>
      </c>
      <c r="F44" s="151">
        <v>3</v>
      </c>
      <c r="G44" s="151"/>
    </row>
    <row r="45" spans="2:7" x14ac:dyDescent="0.2">
      <c r="B45" s="186"/>
      <c r="C45" s="187"/>
      <c r="D45" s="54" t="s">
        <v>230</v>
      </c>
      <c r="E45" s="48" t="s">
        <v>231</v>
      </c>
      <c r="F45" s="151" t="s">
        <v>43</v>
      </c>
      <c r="G45" s="151"/>
    </row>
    <row r="46" spans="2:7" x14ac:dyDescent="0.2">
      <c r="B46" s="186"/>
      <c r="C46" s="187"/>
      <c r="D46" s="54" t="s">
        <v>232</v>
      </c>
      <c r="E46" s="48" t="s">
        <v>233</v>
      </c>
      <c r="F46" s="151" t="s">
        <v>43</v>
      </c>
      <c r="G46" s="151"/>
    </row>
    <row r="47" spans="2:7" x14ac:dyDescent="0.2">
      <c r="B47" s="186"/>
      <c r="C47" s="187"/>
      <c r="D47" s="54" t="s">
        <v>234</v>
      </c>
      <c r="E47" s="48" t="s">
        <v>235</v>
      </c>
      <c r="F47" s="151" t="s">
        <v>43</v>
      </c>
      <c r="G47" s="151"/>
    </row>
    <row r="48" spans="2:7" x14ac:dyDescent="0.2">
      <c r="B48" s="186"/>
      <c r="C48" s="187"/>
      <c r="D48" s="54" t="s">
        <v>236</v>
      </c>
      <c r="E48" s="48" t="s">
        <v>237</v>
      </c>
      <c r="F48" s="151" t="s">
        <v>43</v>
      </c>
      <c r="G48" s="151"/>
    </row>
    <row r="49" spans="2:7" x14ac:dyDescent="0.2">
      <c r="B49" s="186"/>
      <c r="C49" s="187"/>
      <c r="D49" s="54" t="s">
        <v>238</v>
      </c>
      <c r="E49" s="48" t="s">
        <v>239</v>
      </c>
      <c r="F49" s="151" t="s">
        <v>43</v>
      </c>
      <c r="G49" s="151"/>
    </row>
    <row r="50" spans="2:7" x14ac:dyDescent="0.2">
      <c r="B50" s="186"/>
      <c r="C50" s="187"/>
      <c r="D50" s="54" t="s">
        <v>240</v>
      </c>
      <c r="E50" s="48" t="s">
        <v>241</v>
      </c>
      <c r="F50" s="151" t="s">
        <v>43</v>
      </c>
      <c r="G50" s="151"/>
    </row>
    <row r="51" spans="2:7" x14ac:dyDescent="0.2">
      <c r="B51" s="186"/>
      <c r="C51" s="187"/>
      <c r="D51" s="54" t="s">
        <v>242</v>
      </c>
      <c r="E51" s="48" t="s">
        <v>243</v>
      </c>
      <c r="F51" s="151" t="s">
        <v>43</v>
      </c>
      <c r="G51" s="151"/>
    </row>
    <row r="52" spans="2:7" x14ac:dyDescent="0.2">
      <c r="B52" s="186"/>
      <c r="C52" s="187"/>
      <c r="D52" s="54" t="s">
        <v>244</v>
      </c>
      <c r="E52" s="48" t="s">
        <v>245</v>
      </c>
      <c r="F52" s="151" t="s">
        <v>43</v>
      </c>
      <c r="G52" s="151"/>
    </row>
    <row r="53" spans="2:7" x14ac:dyDescent="0.2">
      <c r="B53" s="186"/>
      <c r="C53" s="187"/>
      <c r="D53" s="54" t="s">
        <v>246</v>
      </c>
      <c r="E53" s="48" t="s">
        <v>247</v>
      </c>
      <c r="F53" s="151">
        <v>1</v>
      </c>
      <c r="G53" s="151"/>
    </row>
    <row r="54" spans="2:7" x14ac:dyDescent="0.2">
      <c r="B54" s="186"/>
      <c r="C54" s="187"/>
      <c r="D54" s="54" t="s">
        <v>248</v>
      </c>
      <c r="E54" s="48" t="s">
        <v>249</v>
      </c>
      <c r="F54" s="151" t="s">
        <v>43</v>
      </c>
      <c r="G54" s="151"/>
    </row>
    <row r="55" spans="2:7" ht="25.5" x14ac:dyDescent="0.2">
      <c r="B55" s="186"/>
      <c r="C55" s="187"/>
      <c r="D55" s="54" t="s">
        <v>250</v>
      </c>
      <c r="E55" s="48" t="s">
        <v>251</v>
      </c>
      <c r="F55" s="151" t="s">
        <v>43</v>
      </c>
      <c r="G55" s="151"/>
    </row>
    <row r="56" spans="2:7" ht="25.5" x14ac:dyDescent="0.2">
      <c r="B56" s="186"/>
      <c r="C56" s="187"/>
      <c r="D56" s="54" t="s">
        <v>252</v>
      </c>
      <c r="E56" s="48" t="s">
        <v>253</v>
      </c>
      <c r="F56" s="151" t="s">
        <v>43</v>
      </c>
      <c r="G56" s="151"/>
    </row>
    <row r="57" spans="2:7" ht="25.5" x14ac:dyDescent="0.2">
      <c r="B57" s="186"/>
      <c r="C57" s="187"/>
      <c r="D57" s="54" t="s">
        <v>254</v>
      </c>
      <c r="E57" s="48" t="s">
        <v>255</v>
      </c>
      <c r="F57" s="151" t="s">
        <v>43</v>
      </c>
      <c r="G57" s="151"/>
    </row>
    <row r="58" spans="2:7" x14ac:dyDescent="0.2">
      <c r="B58" s="186"/>
      <c r="C58" s="187"/>
      <c r="D58" s="54" t="s">
        <v>256</v>
      </c>
      <c r="E58" s="48" t="s">
        <v>257</v>
      </c>
      <c r="F58" s="151" t="s">
        <v>43</v>
      </c>
      <c r="G58" s="151"/>
    </row>
    <row r="59" spans="2:7" x14ac:dyDescent="0.2">
      <c r="B59" s="186"/>
      <c r="C59" s="187"/>
      <c r="D59" s="54" t="s">
        <v>258</v>
      </c>
      <c r="E59" s="48" t="s">
        <v>259</v>
      </c>
      <c r="F59" s="151" t="s">
        <v>43</v>
      </c>
      <c r="G59" s="151"/>
    </row>
    <row r="60" spans="2:7" ht="25.5" x14ac:dyDescent="0.2">
      <c r="B60" s="186"/>
      <c r="C60" s="187"/>
      <c r="D60" s="54" t="s">
        <v>260</v>
      </c>
      <c r="E60" s="48" t="s">
        <v>261</v>
      </c>
      <c r="F60" s="151" t="s">
        <v>43</v>
      </c>
      <c r="G60" s="151"/>
    </row>
    <row r="61" spans="2:7" x14ac:dyDescent="0.2">
      <c r="B61" s="186"/>
      <c r="C61" s="187"/>
      <c r="D61" s="54" t="s">
        <v>262</v>
      </c>
      <c r="E61" s="48" t="s">
        <v>263</v>
      </c>
      <c r="F61" s="151" t="s">
        <v>264</v>
      </c>
      <c r="G61" s="151"/>
    </row>
    <row r="62" spans="2:7" x14ac:dyDescent="0.2">
      <c r="B62" s="186"/>
      <c r="C62" s="187"/>
      <c r="D62" s="54" t="s">
        <v>265</v>
      </c>
      <c r="E62" s="48" t="s">
        <v>266</v>
      </c>
      <c r="F62" s="151" t="s">
        <v>43</v>
      </c>
      <c r="G62" s="151"/>
    </row>
    <row r="63" spans="2:7" x14ac:dyDescent="0.2">
      <c r="B63" s="186"/>
      <c r="C63" s="187"/>
      <c r="D63" s="54" t="s">
        <v>267</v>
      </c>
      <c r="E63" s="48" t="s">
        <v>268</v>
      </c>
      <c r="F63" s="151" t="s">
        <v>43</v>
      </c>
      <c r="G63" s="151"/>
    </row>
    <row r="64" spans="2:7" x14ac:dyDescent="0.2">
      <c r="B64" s="186"/>
      <c r="C64" s="187"/>
      <c r="D64" s="54" t="s">
        <v>269</v>
      </c>
      <c r="E64" s="48" t="s">
        <v>270</v>
      </c>
      <c r="F64" s="151" t="s">
        <v>43</v>
      </c>
      <c r="G64" s="151"/>
    </row>
    <row r="65" spans="2:7" x14ac:dyDescent="0.2">
      <c r="B65" s="186"/>
      <c r="C65" s="187"/>
      <c r="D65" s="54" t="s">
        <v>271</v>
      </c>
      <c r="E65" s="48" t="s">
        <v>272</v>
      </c>
      <c r="F65" s="151" t="s">
        <v>43</v>
      </c>
      <c r="G65" s="151"/>
    </row>
    <row r="66" spans="2:7" x14ac:dyDescent="0.2">
      <c r="B66" s="186"/>
      <c r="C66" s="187"/>
      <c r="D66" s="54" t="s">
        <v>273</v>
      </c>
      <c r="E66" s="48" t="s">
        <v>274</v>
      </c>
      <c r="F66" s="151" t="s">
        <v>43</v>
      </c>
      <c r="G66" s="151"/>
    </row>
    <row r="67" spans="2:7" x14ac:dyDescent="0.2">
      <c r="B67" s="186"/>
      <c r="C67" s="187"/>
      <c r="D67" s="54" t="s">
        <v>275</v>
      </c>
      <c r="E67" s="48" t="s">
        <v>276</v>
      </c>
      <c r="F67" s="151" t="s">
        <v>43</v>
      </c>
      <c r="G67" s="151"/>
    </row>
    <row r="68" spans="2:7" x14ac:dyDescent="0.2">
      <c r="B68" s="186"/>
      <c r="C68" s="187"/>
      <c r="D68" s="54" t="s">
        <v>277</v>
      </c>
      <c r="E68" s="48" t="s">
        <v>278</v>
      </c>
      <c r="F68" s="151" t="s">
        <v>43</v>
      </c>
      <c r="G68" s="151"/>
    </row>
    <row r="69" spans="2:7" x14ac:dyDescent="0.2">
      <c r="B69" s="186"/>
      <c r="C69" s="187"/>
      <c r="D69" s="54" t="s">
        <v>279</v>
      </c>
      <c r="E69" s="48" t="s">
        <v>280</v>
      </c>
      <c r="F69" s="151" t="s">
        <v>43</v>
      </c>
      <c r="G69" s="151"/>
    </row>
    <row r="70" spans="2:7" ht="52.5" customHeight="1" x14ac:dyDescent="0.2">
      <c r="B70" s="186"/>
      <c r="C70" s="187"/>
      <c r="D70" s="54" t="s">
        <v>281</v>
      </c>
      <c r="E70" s="48" t="s">
        <v>282</v>
      </c>
      <c r="F70" s="151">
        <v>3</v>
      </c>
      <c r="G70" s="151"/>
    </row>
    <row r="71" spans="2:7" x14ac:dyDescent="0.2">
      <c r="B71" s="186"/>
      <c r="C71" s="187"/>
      <c r="D71" s="54" t="s">
        <v>283</v>
      </c>
      <c r="E71" s="48" t="s">
        <v>284</v>
      </c>
      <c r="F71" s="151" t="s">
        <v>264</v>
      </c>
      <c r="G71" s="151"/>
    </row>
    <row r="72" spans="2:7" x14ac:dyDescent="0.2">
      <c r="B72" s="186"/>
      <c r="C72" s="187"/>
      <c r="D72" s="54" t="s">
        <v>285</v>
      </c>
      <c r="E72" s="48" t="s">
        <v>286</v>
      </c>
      <c r="F72" s="151">
        <v>11</v>
      </c>
      <c r="G72" s="151"/>
    </row>
    <row r="73" spans="2:7" x14ac:dyDescent="0.2">
      <c r="B73" s="186"/>
      <c r="C73" s="187"/>
      <c r="D73" s="54" t="s">
        <v>287</v>
      </c>
      <c r="E73" s="48" t="s">
        <v>288</v>
      </c>
      <c r="F73" s="151" t="s">
        <v>264</v>
      </c>
      <c r="G73" s="151"/>
    </row>
    <row r="74" spans="2:7" x14ac:dyDescent="0.2">
      <c r="B74" s="186"/>
      <c r="C74" s="187"/>
      <c r="D74" s="54" t="s">
        <v>289</v>
      </c>
      <c r="E74" s="48" t="s">
        <v>290</v>
      </c>
      <c r="F74" s="151" t="s">
        <v>43</v>
      </c>
      <c r="G74" s="151"/>
    </row>
    <row r="75" spans="2:7" x14ac:dyDescent="0.2">
      <c r="B75" s="186"/>
      <c r="C75" s="187"/>
      <c r="D75" s="54" t="s">
        <v>291</v>
      </c>
      <c r="E75" s="48" t="s">
        <v>292</v>
      </c>
      <c r="F75" s="151">
        <v>1</v>
      </c>
      <c r="G75" s="151"/>
    </row>
    <row r="76" spans="2:7" x14ac:dyDescent="0.2">
      <c r="B76" s="186"/>
      <c r="C76" s="187"/>
      <c r="D76" s="54" t="s">
        <v>293</v>
      </c>
      <c r="E76" s="48" t="s">
        <v>294</v>
      </c>
      <c r="F76" s="151">
        <v>7</v>
      </c>
      <c r="G76" s="151"/>
    </row>
    <row r="77" spans="2:7" x14ac:dyDescent="0.2">
      <c r="B77" s="186"/>
      <c r="C77" s="187"/>
      <c r="D77" s="55" t="s">
        <v>295</v>
      </c>
      <c r="E77" s="48" t="s">
        <v>296</v>
      </c>
      <c r="F77" s="151">
        <v>4</v>
      </c>
      <c r="G77" s="151"/>
    </row>
    <row r="78" spans="2:7" x14ac:dyDescent="0.2">
      <c r="B78" s="186"/>
      <c r="C78" s="187"/>
      <c r="D78" s="173" t="s">
        <v>297</v>
      </c>
      <c r="E78" s="174"/>
      <c r="F78" s="174"/>
      <c r="G78" s="175"/>
    </row>
    <row r="79" spans="2:7" x14ac:dyDescent="0.2">
      <c r="B79" s="186"/>
      <c r="C79" s="187"/>
      <c r="D79" s="56">
        <v>3</v>
      </c>
      <c r="E79" s="172" t="s">
        <v>298</v>
      </c>
      <c r="F79" s="172"/>
      <c r="G79" s="172"/>
    </row>
    <row r="80" spans="2:7" x14ac:dyDescent="0.2">
      <c r="B80" s="186"/>
      <c r="C80" s="187"/>
      <c r="D80" s="53" t="s">
        <v>299</v>
      </c>
      <c r="E80" s="49" t="s">
        <v>300</v>
      </c>
      <c r="F80" s="151" t="s">
        <v>43</v>
      </c>
      <c r="G80" s="151"/>
    </row>
    <row r="81" spans="2:7" x14ac:dyDescent="0.2">
      <c r="B81" s="186"/>
      <c r="C81" s="187"/>
      <c r="D81" s="53" t="s">
        <v>301</v>
      </c>
      <c r="E81" s="49" t="s">
        <v>302</v>
      </c>
      <c r="F81" s="151" t="s">
        <v>43</v>
      </c>
      <c r="G81" s="151"/>
    </row>
    <row r="82" spans="2:7" x14ac:dyDescent="0.2">
      <c r="B82" s="186"/>
      <c r="C82" s="187"/>
      <c r="D82" s="53" t="s">
        <v>303</v>
      </c>
      <c r="E82" s="49" t="s">
        <v>304</v>
      </c>
      <c r="F82" s="151" t="s">
        <v>43</v>
      </c>
      <c r="G82" s="151"/>
    </row>
    <row r="83" spans="2:7" x14ac:dyDescent="0.2">
      <c r="B83" s="186"/>
      <c r="C83" s="187"/>
      <c r="D83" s="53" t="s">
        <v>305</v>
      </c>
      <c r="E83" s="49" t="s">
        <v>306</v>
      </c>
      <c r="F83" s="151" t="s">
        <v>43</v>
      </c>
      <c r="G83" s="151"/>
    </row>
    <row r="84" spans="2:7" x14ac:dyDescent="0.2">
      <c r="B84" s="186"/>
      <c r="C84" s="187"/>
      <c r="D84" s="53" t="s">
        <v>307</v>
      </c>
      <c r="E84" s="49" t="s">
        <v>308</v>
      </c>
      <c r="F84" s="151">
        <v>1425</v>
      </c>
      <c r="G84" s="151"/>
    </row>
    <row r="85" spans="2:7" x14ac:dyDescent="0.2">
      <c r="B85" s="186"/>
      <c r="C85" s="187"/>
      <c r="D85" s="57">
        <v>4</v>
      </c>
      <c r="E85" s="172" t="s">
        <v>309</v>
      </c>
      <c r="F85" s="172"/>
      <c r="G85" s="172"/>
    </row>
    <row r="86" spans="2:7" x14ac:dyDescent="0.2">
      <c r="B86" s="186"/>
      <c r="C86" s="187"/>
      <c r="D86" s="57">
        <v>5</v>
      </c>
      <c r="E86" s="172" t="s">
        <v>310</v>
      </c>
      <c r="F86" s="172"/>
      <c r="G86" s="172"/>
    </row>
    <row r="87" spans="2:7" x14ac:dyDescent="0.2">
      <c r="B87" s="186"/>
      <c r="C87" s="187"/>
      <c r="D87" s="53" t="s">
        <v>311</v>
      </c>
      <c r="E87" s="49" t="s">
        <v>300</v>
      </c>
      <c r="F87" s="151" t="s">
        <v>43</v>
      </c>
      <c r="G87" s="151"/>
    </row>
    <row r="88" spans="2:7" x14ac:dyDescent="0.2">
      <c r="B88" s="186"/>
      <c r="C88" s="187"/>
      <c r="D88" s="53" t="s">
        <v>312</v>
      </c>
      <c r="E88" s="49" t="s">
        <v>313</v>
      </c>
      <c r="F88" s="151" t="s">
        <v>43</v>
      </c>
      <c r="G88" s="151"/>
    </row>
    <row r="89" spans="2:7" x14ac:dyDescent="0.2">
      <c r="B89" s="186"/>
      <c r="C89" s="187"/>
      <c r="D89" s="53" t="s">
        <v>314</v>
      </c>
      <c r="E89" s="49" t="s">
        <v>306</v>
      </c>
      <c r="F89" s="151" t="s">
        <v>43</v>
      </c>
      <c r="G89" s="151"/>
    </row>
    <row r="90" spans="2:7" x14ac:dyDescent="0.2">
      <c r="B90" s="186"/>
      <c r="C90" s="187"/>
      <c r="D90" s="53" t="s">
        <v>315</v>
      </c>
      <c r="E90" s="49" t="s">
        <v>316</v>
      </c>
      <c r="F90" s="151" t="s">
        <v>43</v>
      </c>
      <c r="G90" s="151"/>
    </row>
    <row r="91" spans="2:7" x14ac:dyDescent="0.2">
      <c r="B91" s="186"/>
      <c r="C91" s="187"/>
      <c r="D91" s="53" t="s">
        <v>317</v>
      </c>
      <c r="E91" s="49" t="s">
        <v>318</v>
      </c>
      <c r="F91" s="151" t="s">
        <v>43</v>
      </c>
      <c r="G91" s="151"/>
    </row>
    <row r="92" spans="2:7" x14ac:dyDescent="0.2">
      <c r="B92" s="186"/>
      <c r="C92" s="187"/>
      <c r="D92" s="57">
        <v>6</v>
      </c>
      <c r="E92" s="172" t="s">
        <v>319</v>
      </c>
      <c r="F92" s="172"/>
      <c r="G92" s="172"/>
    </row>
    <row r="93" spans="2:7" x14ac:dyDescent="0.2">
      <c r="B93" s="186"/>
      <c r="C93" s="187"/>
      <c r="D93" s="53" t="s">
        <v>320</v>
      </c>
      <c r="E93" s="49" t="s">
        <v>300</v>
      </c>
      <c r="F93" s="151" t="s">
        <v>43</v>
      </c>
      <c r="G93" s="151"/>
    </row>
    <row r="94" spans="2:7" x14ac:dyDescent="0.2">
      <c r="B94" s="186"/>
      <c r="C94" s="187"/>
      <c r="D94" s="53" t="s">
        <v>321</v>
      </c>
      <c r="E94" s="49" t="s">
        <v>313</v>
      </c>
      <c r="F94" s="151" t="s">
        <v>43</v>
      </c>
      <c r="G94" s="151"/>
    </row>
    <row r="95" spans="2:7" x14ac:dyDescent="0.2">
      <c r="B95" s="186"/>
      <c r="C95" s="187"/>
      <c r="D95" s="53" t="s">
        <v>322</v>
      </c>
      <c r="E95" s="49" t="s">
        <v>306</v>
      </c>
      <c r="F95" s="151" t="s">
        <v>43</v>
      </c>
      <c r="G95" s="151"/>
    </row>
    <row r="96" spans="2:7" x14ac:dyDescent="0.2">
      <c r="B96" s="186"/>
      <c r="C96" s="187"/>
      <c r="D96" s="53" t="s">
        <v>323</v>
      </c>
      <c r="E96" s="49" t="s">
        <v>316</v>
      </c>
      <c r="F96" s="151">
        <v>2041</v>
      </c>
      <c r="G96" s="151"/>
    </row>
    <row r="97" spans="2:7" x14ac:dyDescent="0.2">
      <c r="B97" s="186"/>
      <c r="C97" s="187"/>
      <c r="D97" s="53" t="s">
        <v>324</v>
      </c>
      <c r="E97" s="49" t="s">
        <v>318</v>
      </c>
      <c r="F97" s="151" t="s">
        <v>43</v>
      </c>
      <c r="G97" s="151"/>
    </row>
    <row r="98" spans="2:7" x14ac:dyDescent="0.2">
      <c r="B98" s="186"/>
      <c r="C98" s="187"/>
      <c r="D98" s="57">
        <v>7</v>
      </c>
      <c r="E98" s="172" t="s">
        <v>325</v>
      </c>
      <c r="F98" s="172"/>
      <c r="G98" s="172"/>
    </row>
    <row r="99" spans="2:7" x14ac:dyDescent="0.2">
      <c r="B99" s="186"/>
      <c r="C99" s="187"/>
      <c r="D99" s="53" t="s">
        <v>326</v>
      </c>
      <c r="E99" s="49" t="s">
        <v>327</v>
      </c>
      <c r="F99" s="151">
        <v>120</v>
      </c>
      <c r="G99" s="151"/>
    </row>
    <row r="100" spans="2:7" x14ac:dyDescent="0.2">
      <c r="B100" s="186"/>
      <c r="C100" s="187"/>
      <c r="D100" s="53" t="s">
        <v>328</v>
      </c>
      <c r="E100" s="49" t="s">
        <v>329</v>
      </c>
      <c r="F100" s="151" t="s">
        <v>43</v>
      </c>
      <c r="G100" s="151"/>
    </row>
    <row r="101" spans="2:7" x14ac:dyDescent="0.2">
      <c r="B101" s="186"/>
      <c r="C101" s="187"/>
      <c r="D101" s="53" t="s">
        <v>330</v>
      </c>
      <c r="E101" s="49" t="s">
        <v>331</v>
      </c>
      <c r="F101" s="151" t="s">
        <v>43</v>
      </c>
      <c r="G101" s="151"/>
    </row>
    <row r="102" spans="2:7" x14ac:dyDescent="0.2">
      <c r="B102" s="186"/>
      <c r="C102" s="187"/>
      <c r="D102" s="53" t="s">
        <v>332</v>
      </c>
      <c r="E102" s="49" t="s">
        <v>333</v>
      </c>
      <c r="F102" s="151" t="s">
        <v>43</v>
      </c>
      <c r="G102" s="151"/>
    </row>
    <row r="103" spans="2:7" x14ac:dyDescent="0.2">
      <c r="B103" s="186"/>
      <c r="C103" s="187"/>
      <c r="D103" s="53" t="s">
        <v>334</v>
      </c>
      <c r="E103" s="49" t="s">
        <v>335</v>
      </c>
      <c r="F103" s="151" t="s">
        <v>43</v>
      </c>
      <c r="G103" s="151"/>
    </row>
    <row r="104" spans="2:7" x14ac:dyDescent="0.2">
      <c r="B104" s="186"/>
      <c r="C104" s="187"/>
      <c r="D104" s="57">
        <v>8</v>
      </c>
      <c r="E104" s="172" t="s">
        <v>336</v>
      </c>
      <c r="F104" s="172"/>
      <c r="G104" s="172"/>
    </row>
    <row r="105" spans="2:7" x14ac:dyDescent="0.2">
      <c r="B105" s="186"/>
      <c r="C105" s="187"/>
      <c r="D105" s="53" t="s">
        <v>337</v>
      </c>
      <c r="E105" s="49" t="s">
        <v>327</v>
      </c>
      <c r="F105" s="151" t="s">
        <v>43</v>
      </c>
      <c r="G105" s="151"/>
    </row>
    <row r="106" spans="2:7" x14ac:dyDescent="0.2">
      <c r="B106" s="186"/>
      <c r="C106" s="187"/>
      <c r="D106" s="53" t="s">
        <v>338</v>
      </c>
      <c r="E106" s="49" t="s">
        <v>329</v>
      </c>
      <c r="F106" s="151" t="s">
        <v>43</v>
      </c>
      <c r="G106" s="151"/>
    </row>
    <row r="107" spans="2:7" x14ac:dyDescent="0.2">
      <c r="B107" s="186"/>
      <c r="C107" s="187"/>
      <c r="D107" s="53" t="s">
        <v>339</v>
      </c>
      <c r="E107" s="49" t="s">
        <v>331</v>
      </c>
      <c r="F107" s="151" t="s">
        <v>43</v>
      </c>
      <c r="G107" s="151"/>
    </row>
    <row r="108" spans="2:7" x14ac:dyDescent="0.2">
      <c r="B108" s="186"/>
      <c r="C108" s="187"/>
      <c r="D108" s="53" t="s">
        <v>340</v>
      </c>
      <c r="E108" s="49" t="s">
        <v>333</v>
      </c>
      <c r="F108" s="151" t="s">
        <v>43</v>
      </c>
      <c r="G108" s="151"/>
    </row>
    <row r="109" spans="2:7" x14ac:dyDescent="0.2">
      <c r="B109" s="186"/>
      <c r="C109" s="187"/>
      <c r="D109" s="53" t="s">
        <v>341</v>
      </c>
      <c r="E109" s="49" t="s">
        <v>335</v>
      </c>
      <c r="F109" s="151">
        <v>21800</v>
      </c>
      <c r="G109" s="151"/>
    </row>
    <row r="110" spans="2:7" x14ac:dyDescent="0.2">
      <c r="B110" s="186"/>
      <c r="C110" s="187"/>
      <c r="D110" s="57">
        <v>9</v>
      </c>
      <c r="E110" s="172" t="s">
        <v>342</v>
      </c>
      <c r="F110" s="172"/>
      <c r="G110" s="172"/>
    </row>
    <row r="111" spans="2:7" x14ac:dyDescent="0.2">
      <c r="B111" s="186"/>
      <c r="C111" s="187"/>
      <c r="D111" s="53" t="s">
        <v>343</v>
      </c>
      <c r="E111" s="49" t="s">
        <v>344</v>
      </c>
      <c r="F111" s="151" t="s">
        <v>43</v>
      </c>
      <c r="G111" s="151"/>
    </row>
    <row r="112" spans="2:7" x14ac:dyDescent="0.2">
      <c r="B112" s="186"/>
      <c r="C112" s="187"/>
      <c r="D112" s="53" t="s">
        <v>345</v>
      </c>
      <c r="E112" s="49" t="s">
        <v>346</v>
      </c>
      <c r="F112" s="151" t="s">
        <v>43</v>
      </c>
      <c r="G112" s="151"/>
    </row>
    <row r="113" spans="2:7" x14ac:dyDescent="0.2">
      <c r="B113" s="186"/>
      <c r="C113" s="187"/>
      <c r="D113" s="53" t="s">
        <v>347</v>
      </c>
      <c r="E113" s="49" t="s">
        <v>348</v>
      </c>
      <c r="F113" s="151" t="s">
        <v>43</v>
      </c>
      <c r="G113" s="151"/>
    </row>
    <row r="114" spans="2:7" x14ac:dyDescent="0.2">
      <c r="B114" s="186"/>
      <c r="C114" s="187"/>
      <c r="D114" s="53" t="s">
        <v>349</v>
      </c>
      <c r="E114" s="49" t="s">
        <v>350</v>
      </c>
      <c r="F114" s="151" t="s">
        <v>43</v>
      </c>
      <c r="G114" s="151"/>
    </row>
    <row r="115" spans="2:7" x14ac:dyDescent="0.2">
      <c r="B115" s="186"/>
      <c r="C115" s="187"/>
      <c r="D115" s="53" t="s">
        <v>351</v>
      </c>
      <c r="E115" s="49" t="s">
        <v>352</v>
      </c>
      <c r="F115" s="151" t="s">
        <v>43</v>
      </c>
      <c r="G115" s="151"/>
    </row>
    <row r="116" spans="2:7" x14ac:dyDescent="0.2">
      <c r="B116" s="186"/>
      <c r="C116" s="187"/>
      <c r="D116" s="56">
        <v>10</v>
      </c>
      <c r="E116" s="58" t="s">
        <v>353</v>
      </c>
      <c r="F116" s="171" t="s">
        <v>43</v>
      </c>
      <c r="G116" s="171"/>
    </row>
  </sheetData>
  <protectedRanges>
    <protectedRange sqref="D8" name="Range1_1_1_1"/>
    <protectedRange sqref="G7:G12" name="Range1_1_2"/>
  </protectedRanges>
  <mergeCells count="107">
    <mergeCell ref="F6:F9"/>
    <mergeCell ref="B13:F13"/>
    <mergeCell ref="D20:G20"/>
    <mergeCell ref="C20:C21"/>
    <mergeCell ref="B20:B21"/>
    <mergeCell ref="F24:G24"/>
    <mergeCell ref="B2:G2"/>
    <mergeCell ref="C5:G5"/>
    <mergeCell ref="B6:B9"/>
    <mergeCell ref="C6:C9"/>
    <mergeCell ref="E6:E9"/>
    <mergeCell ref="G6:G9"/>
    <mergeCell ref="B22:B116"/>
    <mergeCell ref="C22:C116"/>
    <mergeCell ref="D23:G23"/>
    <mergeCell ref="E25:G25"/>
    <mergeCell ref="E79:G79"/>
    <mergeCell ref="E85:G85"/>
    <mergeCell ref="E86:G86"/>
    <mergeCell ref="E92:G92"/>
    <mergeCell ref="E98:G98"/>
    <mergeCell ref="F26:G26"/>
    <mergeCell ref="F27:G27"/>
    <mergeCell ref="F28:G28"/>
    <mergeCell ref="F29:G29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48:G48"/>
    <mergeCell ref="F49:G49"/>
    <mergeCell ref="F50:G50"/>
    <mergeCell ref="F51:G51"/>
    <mergeCell ref="F52:G52"/>
    <mergeCell ref="F53:G53"/>
    <mergeCell ref="F42:G42"/>
    <mergeCell ref="F43:G43"/>
    <mergeCell ref="F44:G44"/>
    <mergeCell ref="F45:G45"/>
    <mergeCell ref="F46:G46"/>
    <mergeCell ref="F47:G47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F66:G66"/>
    <mergeCell ref="F67:G67"/>
    <mergeCell ref="F68:G68"/>
    <mergeCell ref="F69:G69"/>
    <mergeCell ref="F74:G74"/>
    <mergeCell ref="F77:G77"/>
    <mergeCell ref="F70:G70"/>
    <mergeCell ref="F71:G71"/>
    <mergeCell ref="F72:G72"/>
    <mergeCell ref="F73:G73"/>
    <mergeCell ref="F84:G84"/>
    <mergeCell ref="F93:G93"/>
    <mergeCell ref="F94:G94"/>
    <mergeCell ref="F95:G95"/>
    <mergeCell ref="F96:G96"/>
    <mergeCell ref="F97:G97"/>
    <mergeCell ref="F75:G75"/>
    <mergeCell ref="F76:G76"/>
    <mergeCell ref="F80:G80"/>
    <mergeCell ref="F81:G81"/>
    <mergeCell ref="F82:G82"/>
    <mergeCell ref="F83:G83"/>
    <mergeCell ref="D78:G78"/>
    <mergeCell ref="F113:G113"/>
    <mergeCell ref="F114:G114"/>
    <mergeCell ref="F115:G115"/>
    <mergeCell ref="F116:G116"/>
    <mergeCell ref="F87:G87"/>
    <mergeCell ref="F88:G88"/>
    <mergeCell ref="F89:G89"/>
    <mergeCell ref="F90:G90"/>
    <mergeCell ref="F91:G91"/>
    <mergeCell ref="F106:G106"/>
    <mergeCell ref="F107:G107"/>
    <mergeCell ref="F108:G108"/>
    <mergeCell ref="F109:G109"/>
    <mergeCell ref="F111:G111"/>
    <mergeCell ref="F112:G112"/>
    <mergeCell ref="F99:G99"/>
    <mergeCell ref="F100:G100"/>
    <mergeCell ref="F101:G101"/>
    <mergeCell ref="F102:G102"/>
    <mergeCell ref="F103:G103"/>
    <mergeCell ref="F105:G105"/>
    <mergeCell ref="E104:G104"/>
    <mergeCell ref="E110:G110"/>
  </mergeCells>
  <dataValidations count="1">
    <dataValidation type="whole" operator="greaterThan" allowBlank="1" showInputMessage="1" showErrorMessage="1" sqref="D9" xr:uid="{1F2DBE43-D797-4C99-8B22-830D5F3A9739}">
      <formula1>349999</formula1>
    </dataValidation>
  </dataValidations>
  <pageMargins left="0.25" right="0.25" top="0.75" bottom="0.75" header="0.3" footer="0.3"/>
  <pageSetup paperSize="8" orientation="landscape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2C8D4-68F0-479F-95A0-B1B351510742}">
  <sheetPr>
    <tabColor rgb="FF00B0F0"/>
  </sheetPr>
  <dimension ref="B2:O14"/>
  <sheetViews>
    <sheetView workbookViewId="0">
      <selection activeCell="O5" sqref="O5"/>
    </sheetView>
  </sheetViews>
  <sheetFormatPr defaultColWidth="8.625" defaultRowHeight="12.75" x14ac:dyDescent="0.2"/>
  <cols>
    <col min="1" max="1" width="5.375" style="4" customWidth="1"/>
    <col min="2" max="2" width="6.375" style="4" customWidth="1"/>
    <col min="3" max="3" width="8.625" style="4"/>
    <col min="4" max="5" width="18.625" style="4" customWidth="1"/>
    <col min="6" max="6" width="21.375" style="4" customWidth="1"/>
    <col min="7" max="7" width="15.75" style="4" bestFit="1" customWidth="1"/>
    <col min="8" max="8" width="12.125" style="4" customWidth="1"/>
    <col min="9" max="9" width="8.625" style="4"/>
    <col min="10" max="10" width="18.125" style="4" customWidth="1"/>
    <col min="11" max="11" width="10.75" style="4" customWidth="1"/>
    <col min="12" max="12" width="13.625" style="4" customWidth="1"/>
    <col min="13" max="14" width="8.625" style="4"/>
    <col min="15" max="15" width="15.625" style="4" customWidth="1"/>
    <col min="16" max="16384" width="8.625" style="4"/>
  </cols>
  <sheetData>
    <row r="2" spans="2:15" x14ac:dyDescent="0.2">
      <c r="B2" s="1" t="s">
        <v>354</v>
      </c>
    </row>
    <row r="4" spans="2:15" ht="38.25" x14ac:dyDescent="0.2">
      <c r="B4" s="106" t="s">
        <v>355</v>
      </c>
      <c r="C4" s="106" t="s">
        <v>356</v>
      </c>
      <c r="D4" s="106" t="s">
        <v>357</v>
      </c>
      <c r="E4" s="106" t="s">
        <v>358</v>
      </c>
      <c r="F4" s="106" t="s">
        <v>359</v>
      </c>
      <c r="G4" s="106" t="s">
        <v>360</v>
      </c>
      <c r="H4" s="106" t="s">
        <v>361</v>
      </c>
      <c r="I4" s="106" t="s">
        <v>362</v>
      </c>
      <c r="J4" s="106" t="s">
        <v>363</v>
      </c>
      <c r="K4" s="106" t="s">
        <v>364</v>
      </c>
      <c r="L4" s="106" t="s">
        <v>365</v>
      </c>
      <c r="M4" s="106" t="s">
        <v>366</v>
      </c>
      <c r="N4" s="106" t="s">
        <v>367</v>
      </c>
      <c r="O4" s="109" t="s">
        <v>418</v>
      </c>
    </row>
    <row r="5" spans="2:15" ht="33" customHeight="1" x14ac:dyDescent="0.2">
      <c r="B5" s="3">
        <v>1</v>
      </c>
      <c r="C5" s="3" t="s">
        <v>369</v>
      </c>
      <c r="D5" s="3" t="s">
        <v>31</v>
      </c>
      <c r="E5" s="3" t="s">
        <v>31</v>
      </c>
      <c r="F5" s="24" t="s">
        <v>370</v>
      </c>
      <c r="G5" s="20" t="s">
        <v>371</v>
      </c>
      <c r="H5" s="3" t="s">
        <v>368</v>
      </c>
      <c r="I5" s="3" t="s">
        <v>368</v>
      </c>
      <c r="J5" s="3" t="s">
        <v>372</v>
      </c>
      <c r="K5" s="3">
        <v>2000</v>
      </c>
      <c r="L5" s="20">
        <v>3</v>
      </c>
      <c r="M5" s="22">
        <v>90</v>
      </c>
      <c r="N5" s="22">
        <v>5000</v>
      </c>
      <c r="O5" s="23"/>
    </row>
    <row r="6" spans="2:15" ht="62.45" customHeight="1" x14ac:dyDescent="0.2">
      <c r="B6" s="3">
        <v>2</v>
      </c>
      <c r="C6" s="20" t="s">
        <v>373</v>
      </c>
      <c r="D6" s="3" t="s">
        <v>31</v>
      </c>
      <c r="E6" s="3" t="s">
        <v>31</v>
      </c>
      <c r="F6" s="21" t="s">
        <v>374</v>
      </c>
      <c r="G6" s="20" t="s">
        <v>375</v>
      </c>
      <c r="H6" s="3" t="s">
        <v>368</v>
      </c>
      <c r="I6" s="3" t="s">
        <v>368</v>
      </c>
      <c r="J6" s="20" t="s">
        <v>376</v>
      </c>
      <c r="K6" s="20">
        <v>2003</v>
      </c>
      <c r="L6" s="20">
        <v>3</v>
      </c>
      <c r="M6" s="3" t="s">
        <v>368</v>
      </c>
      <c r="N6" s="25">
        <v>2880</v>
      </c>
      <c r="O6" s="23"/>
    </row>
    <row r="7" spans="2:15" ht="33" customHeight="1" x14ac:dyDescent="0.2">
      <c r="B7" s="3">
        <v>3</v>
      </c>
      <c r="C7" s="20" t="s">
        <v>377</v>
      </c>
      <c r="D7" s="3" t="s">
        <v>31</v>
      </c>
      <c r="E7" s="3" t="s">
        <v>31</v>
      </c>
      <c r="F7" s="21" t="s">
        <v>374</v>
      </c>
      <c r="G7" s="20" t="s">
        <v>375</v>
      </c>
      <c r="H7" s="3" t="s">
        <v>368</v>
      </c>
      <c r="I7" s="3" t="s">
        <v>368</v>
      </c>
      <c r="J7" s="20" t="s">
        <v>378</v>
      </c>
      <c r="K7" s="20">
        <v>2003</v>
      </c>
      <c r="L7" s="20">
        <v>3</v>
      </c>
      <c r="M7" s="22">
        <v>59</v>
      </c>
      <c r="N7" s="25">
        <v>2880</v>
      </c>
      <c r="O7" s="23"/>
    </row>
    <row r="8" spans="2:15" ht="33" customHeight="1" x14ac:dyDescent="0.2">
      <c r="B8" s="3">
        <v>4</v>
      </c>
      <c r="C8" s="20" t="s">
        <v>379</v>
      </c>
      <c r="D8" s="3" t="s">
        <v>31</v>
      </c>
      <c r="E8" s="3" t="s">
        <v>31</v>
      </c>
      <c r="F8" s="21" t="s">
        <v>374</v>
      </c>
      <c r="G8" s="20" t="s">
        <v>380</v>
      </c>
      <c r="H8" s="20" t="s">
        <v>381</v>
      </c>
      <c r="I8" s="3" t="s">
        <v>368</v>
      </c>
      <c r="J8" s="20" t="s">
        <v>382</v>
      </c>
      <c r="K8" s="20">
        <v>2003</v>
      </c>
      <c r="L8" s="20">
        <v>3</v>
      </c>
      <c r="M8" s="22">
        <v>78</v>
      </c>
      <c r="N8" s="25">
        <v>3340</v>
      </c>
      <c r="O8" s="23"/>
    </row>
    <row r="9" spans="2:15" ht="33" customHeight="1" x14ac:dyDescent="0.2">
      <c r="B9" s="3">
        <v>5</v>
      </c>
      <c r="C9" s="20" t="s">
        <v>383</v>
      </c>
      <c r="D9" s="3" t="s">
        <v>31</v>
      </c>
      <c r="E9" s="3" t="s">
        <v>31</v>
      </c>
      <c r="F9" s="21" t="s">
        <v>374</v>
      </c>
      <c r="G9" s="20" t="s">
        <v>384</v>
      </c>
      <c r="H9" s="3" t="s">
        <v>368</v>
      </c>
      <c r="I9" s="3" t="s">
        <v>368</v>
      </c>
      <c r="J9" s="20" t="s">
        <v>385</v>
      </c>
      <c r="K9" s="20">
        <v>2003</v>
      </c>
      <c r="L9" s="20">
        <v>3</v>
      </c>
      <c r="M9" s="22">
        <v>28</v>
      </c>
      <c r="N9" s="25">
        <v>1550</v>
      </c>
      <c r="O9" s="23"/>
    </row>
    <row r="10" spans="2:15" ht="65.45" customHeight="1" x14ac:dyDescent="0.2">
      <c r="B10" s="3">
        <v>6</v>
      </c>
      <c r="C10" s="20" t="s">
        <v>386</v>
      </c>
      <c r="D10" s="3" t="s">
        <v>31</v>
      </c>
      <c r="E10" s="3" t="s">
        <v>31</v>
      </c>
      <c r="F10" s="21" t="s">
        <v>374</v>
      </c>
      <c r="G10" s="20" t="s">
        <v>387</v>
      </c>
      <c r="H10" s="3" t="s">
        <v>368</v>
      </c>
      <c r="I10" s="3" t="s">
        <v>368</v>
      </c>
      <c r="J10" s="20" t="s">
        <v>388</v>
      </c>
      <c r="K10" s="20">
        <v>2002</v>
      </c>
      <c r="L10" s="20">
        <v>3</v>
      </c>
      <c r="M10" s="22">
        <v>48</v>
      </c>
      <c r="N10" s="25">
        <v>1550</v>
      </c>
      <c r="O10" s="23"/>
    </row>
    <row r="11" spans="2:15" ht="33" customHeight="1" x14ac:dyDescent="0.2">
      <c r="B11" s="3">
        <v>7</v>
      </c>
      <c r="C11" s="20" t="s">
        <v>389</v>
      </c>
      <c r="D11" s="3" t="s">
        <v>31</v>
      </c>
      <c r="E11" s="3" t="s">
        <v>31</v>
      </c>
      <c r="F11" s="21" t="s">
        <v>390</v>
      </c>
      <c r="G11" s="20" t="s">
        <v>391</v>
      </c>
      <c r="H11" s="3" t="s">
        <v>368</v>
      </c>
      <c r="I11" s="3" t="s">
        <v>368</v>
      </c>
      <c r="J11" s="20" t="s">
        <v>392</v>
      </c>
      <c r="K11" s="20">
        <v>2004</v>
      </c>
      <c r="L11" s="20">
        <v>5</v>
      </c>
      <c r="M11" s="22">
        <v>96</v>
      </c>
      <c r="N11" s="3" t="s">
        <v>368</v>
      </c>
      <c r="O11" s="23"/>
    </row>
    <row r="12" spans="2:15" ht="33" customHeight="1" x14ac:dyDescent="0.2">
      <c r="B12" s="3">
        <v>8</v>
      </c>
      <c r="C12" s="20" t="s">
        <v>393</v>
      </c>
      <c r="D12" s="3" t="s">
        <v>31</v>
      </c>
      <c r="E12" s="3" t="s">
        <v>31</v>
      </c>
      <c r="F12" s="21" t="s">
        <v>390</v>
      </c>
      <c r="G12" s="20" t="s">
        <v>394</v>
      </c>
      <c r="H12" s="3" t="s">
        <v>368</v>
      </c>
      <c r="I12" s="3" t="s">
        <v>368</v>
      </c>
      <c r="J12" s="20" t="s">
        <v>395</v>
      </c>
      <c r="K12" s="20">
        <v>2003</v>
      </c>
      <c r="L12" s="20">
        <v>5</v>
      </c>
      <c r="M12" s="22">
        <v>96</v>
      </c>
      <c r="N12" s="3" t="s">
        <v>368</v>
      </c>
      <c r="O12" s="23"/>
    </row>
    <row r="13" spans="2:15" ht="33" customHeight="1" x14ac:dyDescent="0.2">
      <c r="B13" s="3">
        <v>9</v>
      </c>
      <c r="C13" s="20" t="s">
        <v>396</v>
      </c>
      <c r="D13" s="3" t="s">
        <v>31</v>
      </c>
      <c r="E13" s="3" t="s">
        <v>31</v>
      </c>
      <c r="F13" s="21" t="s">
        <v>390</v>
      </c>
      <c r="G13" s="20" t="s">
        <v>394</v>
      </c>
      <c r="H13" s="3" t="s">
        <v>368</v>
      </c>
      <c r="I13" s="3" t="s">
        <v>368</v>
      </c>
      <c r="J13" s="20" t="s">
        <v>397</v>
      </c>
      <c r="K13" s="20">
        <v>2003</v>
      </c>
      <c r="L13" s="20">
        <v>5</v>
      </c>
      <c r="M13" s="22">
        <v>96</v>
      </c>
      <c r="N13" s="3" t="s">
        <v>368</v>
      </c>
      <c r="O13" s="23"/>
    </row>
    <row r="14" spans="2:15" x14ac:dyDescent="0.2">
      <c r="B14" s="191" t="s">
        <v>398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08">
        <f>SUM(O5:O13)</f>
        <v>0</v>
      </c>
    </row>
  </sheetData>
  <mergeCells count="1">
    <mergeCell ref="B14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4B0B-6064-4488-8B4A-CAC4321EC1AE}">
  <sheetPr>
    <tabColor theme="0" tint="-0.499984740745262"/>
  </sheetPr>
  <dimension ref="B2:G21"/>
  <sheetViews>
    <sheetView workbookViewId="0">
      <selection activeCell="F17" sqref="F17:G17"/>
    </sheetView>
  </sheetViews>
  <sheetFormatPr defaultColWidth="8.625" defaultRowHeight="12.75" x14ac:dyDescent="0.2"/>
  <cols>
    <col min="1" max="2" width="8.625" style="4"/>
    <col min="3" max="3" width="21.375" style="4" customWidth="1"/>
    <col min="4" max="4" width="26.875" style="4" customWidth="1"/>
    <col min="5" max="6" width="18.25" style="4" customWidth="1"/>
    <col min="7" max="7" width="19.875" style="4" customWidth="1"/>
    <col min="8" max="8" width="21.375" style="4" customWidth="1"/>
    <col min="9" max="16384" width="8.625" style="4"/>
  </cols>
  <sheetData>
    <row r="2" spans="2:7" x14ac:dyDescent="0.2">
      <c r="B2" s="205" t="s">
        <v>399</v>
      </c>
      <c r="C2" s="205"/>
      <c r="D2" s="205"/>
      <c r="E2" s="205"/>
      <c r="F2" s="205"/>
    </row>
    <row r="3" spans="2:7" x14ac:dyDescent="0.2">
      <c r="B3" s="29"/>
      <c r="C3" s="26"/>
      <c r="D3" s="26"/>
      <c r="E3" s="26"/>
      <c r="F3" s="26"/>
    </row>
    <row r="4" spans="2:7" ht="21.95" customHeight="1" x14ac:dyDescent="0.2">
      <c r="B4" s="206" t="s">
        <v>400</v>
      </c>
      <c r="C4" s="206"/>
      <c r="D4" s="206"/>
      <c r="E4" s="206"/>
      <c r="F4" s="206"/>
      <c r="G4" s="206"/>
    </row>
    <row r="5" spans="2:7" ht="46.5" customHeight="1" x14ac:dyDescent="0.2">
      <c r="B5" s="75" t="s">
        <v>401</v>
      </c>
      <c r="C5" s="75" t="s">
        <v>402</v>
      </c>
      <c r="D5" s="75" t="s">
        <v>403</v>
      </c>
      <c r="E5" s="75" t="s">
        <v>404</v>
      </c>
      <c r="F5" s="194" t="s">
        <v>418</v>
      </c>
      <c r="G5" s="195"/>
    </row>
    <row r="6" spans="2:7" ht="25.5" x14ac:dyDescent="0.2">
      <c r="B6" s="20">
        <v>1</v>
      </c>
      <c r="C6" s="27" t="s">
        <v>405</v>
      </c>
      <c r="D6" s="28">
        <v>7500</v>
      </c>
      <c r="E6" s="207">
        <v>139</v>
      </c>
      <c r="F6" s="192"/>
      <c r="G6" s="193"/>
    </row>
    <row r="7" spans="2:7" ht="25.5" x14ac:dyDescent="0.2">
      <c r="B7" s="20">
        <v>2</v>
      </c>
      <c r="C7" s="27" t="s">
        <v>406</v>
      </c>
      <c r="D7" s="28">
        <v>15000</v>
      </c>
      <c r="E7" s="207"/>
      <c r="F7" s="192"/>
      <c r="G7" s="193"/>
    </row>
    <row r="8" spans="2:7" ht="15.75" customHeight="1" x14ac:dyDescent="0.2">
      <c r="B8" s="20">
        <v>3</v>
      </c>
      <c r="C8" s="27" t="s">
        <v>407</v>
      </c>
      <c r="D8" s="28">
        <v>3000</v>
      </c>
      <c r="E8" s="207"/>
      <c r="F8" s="192"/>
      <c r="G8" s="193"/>
    </row>
    <row r="9" spans="2:7" ht="18.75" customHeight="1" x14ac:dyDescent="0.2">
      <c r="B9" s="20">
        <v>4</v>
      </c>
      <c r="C9" s="27" t="s">
        <v>408</v>
      </c>
      <c r="D9" s="28">
        <v>1500</v>
      </c>
      <c r="E9" s="207"/>
      <c r="F9" s="192"/>
      <c r="G9" s="193"/>
    </row>
    <row r="10" spans="2:7" ht="14.25" customHeight="1" x14ac:dyDescent="0.2">
      <c r="B10" s="20" t="s">
        <v>409</v>
      </c>
      <c r="C10" s="27" t="s">
        <v>410</v>
      </c>
      <c r="D10" s="28" t="s">
        <v>411</v>
      </c>
      <c r="E10" s="207"/>
      <c r="F10" s="192"/>
      <c r="G10" s="193"/>
    </row>
    <row r="11" spans="2:7" ht="15" customHeight="1" x14ac:dyDescent="0.2">
      <c r="B11" s="20" t="s">
        <v>412</v>
      </c>
      <c r="C11" s="27" t="s">
        <v>413</v>
      </c>
      <c r="D11" s="28" t="s">
        <v>411</v>
      </c>
      <c r="E11" s="207"/>
      <c r="F11" s="192"/>
      <c r="G11" s="193"/>
    </row>
    <row r="12" spans="2:7" ht="21.75" customHeight="1" x14ac:dyDescent="0.2">
      <c r="B12" s="206" t="s">
        <v>414</v>
      </c>
      <c r="C12" s="206"/>
      <c r="D12" s="206"/>
      <c r="E12" s="206"/>
      <c r="F12" s="196"/>
      <c r="G12" s="197"/>
    </row>
    <row r="14" spans="2:7" x14ac:dyDescent="0.2">
      <c r="B14" s="203" t="s">
        <v>13</v>
      </c>
      <c r="C14" s="203"/>
      <c r="D14" s="203"/>
      <c r="E14" s="203"/>
      <c r="F14" s="203"/>
      <c r="G14" s="203"/>
    </row>
    <row r="16" spans="2:7" ht="54.95" customHeight="1" x14ac:dyDescent="0.2">
      <c r="B16" s="208" t="s">
        <v>415</v>
      </c>
      <c r="C16" s="208"/>
      <c r="D16" s="208"/>
      <c r="E16" s="208"/>
      <c r="F16" s="208"/>
      <c r="G16" s="208"/>
    </row>
    <row r="17" spans="2:7" ht="38.25" customHeight="1" x14ac:dyDescent="0.2">
      <c r="B17" s="104" t="s">
        <v>401</v>
      </c>
      <c r="C17" s="104" t="s">
        <v>402</v>
      </c>
      <c r="D17" s="105" t="s">
        <v>416</v>
      </c>
      <c r="E17" s="104" t="s">
        <v>417</v>
      </c>
      <c r="F17" s="194" t="s">
        <v>418</v>
      </c>
      <c r="G17" s="195"/>
    </row>
    <row r="18" spans="2:7" ht="25.5" x14ac:dyDescent="0.2">
      <c r="B18" s="101" t="s">
        <v>4</v>
      </c>
      <c r="C18" s="102" t="s">
        <v>405</v>
      </c>
      <c r="D18" s="103">
        <v>5308.91</v>
      </c>
      <c r="E18" s="204">
        <v>59</v>
      </c>
      <c r="F18" s="198"/>
      <c r="G18" s="199"/>
    </row>
    <row r="19" spans="2:7" ht="25.5" x14ac:dyDescent="0.2">
      <c r="B19" s="101" t="s">
        <v>6</v>
      </c>
      <c r="C19" s="102" t="s">
        <v>406</v>
      </c>
      <c r="D19" s="103">
        <v>10617.82</v>
      </c>
      <c r="E19" s="204"/>
      <c r="F19" s="200"/>
      <c r="G19" s="201"/>
    </row>
    <row r="21" spans="2:7" x14ac:dyDescent="0.2">
      <c r="B21" s="202" t="s">
        <v>13</v>
      </c>
      <c r="C21" s="202"/>
      <c r="D21" s="202"/>
      <c r="E21" s="202"/>
      <c r="F21" s="202"/>
      <c r="G21" s="202"/>
    </row>
  </sheetData>
  <mergeCells count="18">
    <mergeCell ref="B2:F2"/>
    <mergeCell ref="B4:G4"/>
    <mergeCell ref="E6:E11"/>
    <mergeCell ref="B12:E12"/>
    <mergeCell ref="B16:G16"/>
    <mergeCell ref="F5:G5"/>
    <mergeCell ref="F6:G6"/>
    <mergeCell ref="F7:G7"/>
    <mergeCell ref="F8:G8"/>
    <mergeCell ref="F9:G9"/>
    <mergeCell ref="F10:G10"/>
    <mergeCell ref="F11:G11"/>
    <mergeCell ref="F17:G17"/>
    <mergeCell ref="F12:G12"/>
    <mergeCell ref="F18:G19"/>
    <mergeCell ref="B21:G21"/>
    <mergeCell ref="B14:G14"/>
    <mergeCell ref="E18:E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5c21c2-57e7-47d5-9a5b-9d243af373a7">
      <Terms xmlns="http://schemas.microsoft.com/office/infopath/2007/PartnerControls"/>
    </lcf76f155ced4ddcb4097134ff3c332f>
    <TaxCatchAll xmlns="f0b7ef4d-2a0c-4503-8130-901fe30d55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51A3191378B40BBBAB71A3EB3E926" ma:contentTypeVersion="12" ma:contentTypeDescription="Create a new document." ma:contentTypeScope="" ma:versionID="250b53e060f1223126f1add5a52ec258">
  <xsd:schema xmlns:xsd="http://www.w3.org/2001/XMLSchema" xmlns:xs="http://www.w3.org/2001/XMLSchema" xmlns:p="http://schemas.microsoft.com/office/2006/metadata/properties" xmlns:ns2="255c21c2-57e7-47d5-9a5b-9d243af373a7" xmlns:ns3="f0b7ef4d-2a0c-4503-8130-901fe30d555f" targetNamespace="http://schemas.microsoft.com/office/2006/metadata/properties" ma:root="true" ma:fieldsID="2f73c8ffd92e68d2805ed580fcf6d60b" ns2:_="" ns3:_="">
    <xsd:import namespace="255c21c2-57e7-47d5-9a5b-9d243af373a7"/>
    <xsd:import namespace="f0b7ef4d-2a0c-4503-8130-901fe30d5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c21c2-57e7-47d5-9a5b-9d243af37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600f9a1-8d3e-491d-8b03-c64d74cec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7ef4d-2a0c-4503-8130-901fe30d5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9784133-6582-44e2-9880-bcb6f98cd55d}" ma:internalName="TaxCatchAll" ma:showField="CatchAllData" ma:web="f0b7ef4d-2a0c-4503-8130-901fe30d5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64160-88A5-4B76-9D81-9817E2F37F0B}">
  <ds:schemaRefs>
    <ds:schemaRef ds:uri="http://schemas.microsoft.com/office/2006/metadata/properties"/>
    <ds:schemaRef ds:uri="http://schemas.microsoft.com/office/infopath/2007/PartnerControls"/>
    <ds:schemaRef ds:uri="255c21c2-57e7-47d5-9a5b-9d243af373a7"/>
    <ds:schemaRef ds:uri="f0b7ef4d-2a0c-4503-8130-901fe30d555f"/>
  </ds:schemaRefs>
</ds:datastoreItem>
</file>

<file path=customXml/itemProps2.xml><?xml version="1.0" encoding="utf-8"?>
<ds:datastoreItem xmlns:ds="http://schemas.openxmlformats.org/officeDocument/2006/customXml" ds:itemID="{13DB0DB3-4B15-4336-9592-C719DBF60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c21c2-57e7-47d5-9a5b-9d243af373a7"/>
    <ds:schemaRef ds:uri="f0b7ef4d-2a0c-4503-8130-901fe30d5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BC3EE2-71FB-400F-B979-704F07D6E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ZBIRNO</vt:lpstr>
      <vt:lpstr>1. TROŠKOVNIK - IMOVINA </vt:lpstr>
      <vt:lpstr>1.1. analitika mjere zaštite</vt:lpstr>
      <vt:lpstr>2. TROŠKOVNIK ODGOVORNOST</vt:lpstr>
      <vt:lpstr>3. Autoodgovornost</vt:lpstr>
      <vt:lpstr>4. NEZGODA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Bukovšek</dc:creator>
  <cp:keywords/>
  <dc:description/>
  <cp:lastModifiedBy>Matija Šikić</cp:lastModifiedBy>
  <cp:revision/>
  <cp:lastPrinted>2025-03-19T08:30:29Z</cp:lastPrinted>
  <dcterms:created xsi:type="dcterms:W3CDTF">2022-12-13T07:08:00Z</dcterms:created>
  <dcterms:modified xsi:type="dcterms:W3CDTF">2025-03-20T12:25:55Z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0x010100B7D51A3191378B40BBBAB71A3EB3E926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